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полная инф." sheetId="1" r:id="rId1"/>
    <sheet name="по группам" sheetId="2" r:id="rId2"/>
    <sheet name="Рейтинг к округу" sheetId="3" r:id="rId3"/>
  </sheets>
  <definedNames/>
  <calcPr fullCalcOnLoad="1"/>
</workbook>
</file>

<file path=xl/sharedStrings.xml><?xml version="1.0" encoding="utf-8"?>
<sst xmlns="http://schemas.openxmlformats.org/spreadsheetml/2006/main" count="1420" uniqueCount="490">
  <si>
    <t>M12</t>
  </si>
  <si>
    <t>Семенов Егор</t>
  </si>
  <si>
    <t>18.03.2011г., г. Железноводск</t>
  </si>
  <si>
    <t>Фомин Даниил</t>
  </si>
  <si>
    <t>Ж12</t>
  </si>
  <si>
    <t>Савельева Марина</t>
  </si>
  <si>
    <t>М16</t>
  </si>
  <si>
    <t>Иванов Антон</t>
  </si>
  <si>
    <t>М18</t>
  </si>
  <si>
    <t>Поздеев Константин</t>
  </si>
  <si>
    <t>Коломийчук Максим</t>
  </si>
  <si>
    <t>19.03.2011г., г. Железноводск</t>
  </si>
  <si>
    <t>снят</t>
  </si>
  <si>
    <t>20.03.2011г., г. Железноводск</t>
  </si>
  <si>
    <t>0:09:37(1)</t>
  </si>
  <si>
    <t>0:16:34(19)</t>
  </si>
  <si>
    <t>0:14:25(11)</t>
  </si>
  <si>
    <t>0:19:39(50)</t>
  </si>
  <si>
    <t>0:12:54(16)</t>
  </si>
  <si>
    <t>0:13:08(17)</t>
  </si>
  <si>
    <t>0:10:51(4)</t>
  </si>
  <si>
    <t>0:15:00(23)</t>
  </si>
  <si>
    <t>0:10:58(11)</t>
  </si>
  <si>
    <t>0:15:04(23)</t>
  </si>
  <si>
    <t>0:11:00(9)</t>
  </si>
  <si>
    <t>0:14:25(24)</t>
  </si>
  <si>
    <t>0:08:53(12)</t>
  </si>
  <si>
    <t>0:18:39(34)</t>
  </si>
  <si>
    <t>0:11:53(14)</t>
  </si>
  <si>
    <t>0:14:55(16)</t>
  </si>
  <si>
    <t>0:06:19(1)</t>
  </si>
  <si>
    <t>0:08:27(1)</t>
  </si>
  <si>
    <t>0:10:13(1)</t>
  </si>
  <si>
    <t>0:12:20(1)</t>
  </si>
  <si>
    <t>0:08:44(1)</t>
  </si>
  <si>
    <t>0:12:43(1)</t>
  </si>
  <si>
    <t>0:11:56(1)</t>
  </si>
  <si>
    <t>0:07:44(1)</t>
  </si>
  <si>
    <t>20.03.2011г, г. Железноводск</t>
  </si>
  <si>
    <t>0:08:07(1)</t>
  </si>
  <si>
    <t>0:11:39(1)</t>
  </si>
  <si>
    <t>0:13:12(1)</t>
  </si>
  <si>
    <t>ТЕКУЩИЙ РАНГ 2011</t>
  </si>
  <si>
    <t>ЖЭ</t>
  </si>
  <si>
    <t>Белозерова Ольга</t>
  </si>
  <si>
    <t>0:18:14(19)</t>
  </si>
  <si>
    <t>0:19:01(18)</t>
  </si>
  <si>
    <t>0:18:35(20)</t>
  </si>
  <si>
    <t>0:15:13(1)</t>
  </si>
  <si>
    <t>0:15:16(1)</t>
  </si>
  <si>
    <t>0:16:32(1)</t>
  </si>
  <si>
    <t>М12</t>
  </si>
  <si>
    <t>Универсал</t>
  </si>
  <si>
    <t>Лидер</t>
  </si>
  <si>
    <t>0:14:58(1)</t>
  </si>
  <si>
    <t>0:19:04(11)</t>
  </si>
  <si>
    <t>Ж20</t>
  </si>
  <si>
    <t>Щеголева Наталья</t>
  </si>
  <si>
    <t>Фомина Наталья</t>
  </si>
  <si>
    <t>Семенова Татьяна</t>
  </si>
  <si>
    <t>0:40:55(10)</t>
  </si>
  <si>
    <t>0:37:04(16)</t>
  </si>
  <si>
    <t>0:23:31(43)</t>
  </si>
  <si>
    <t>0:17:10(17)</t>
  </si>
  <si>
    <t>0:11:10(1)</t>
  </si>
  <si>
    <t>0:30:45(1)</t>
  </si>
  <si>
    <t>Семенов Максим</t>
  </si>
  <si>
    <t>0:46:29(58)</t>
  </si>
  <si>
    <t>0:33:29(9)</t>
  </si>
  <si>
    <t>0:33:50(11)</t>
  </si>
  <si>
    <t>Фомин Александр</t>
  </si>
  <si>
    <t>МЭ</t>
  </si>
  <si>
    <t>Фирсов Константин</t>
  </si>
  <si>
    <t>Голяков Станислав</t>
  </si>
  <si>
    <t>0:51:28(58)</t>
  </si>
  <si>
    <t>0:38:13(14)</t>
  </si>
  <si>
    <t>0:33:32(1)</t>
  </si>
  <si>
    <t>0:29:01(1)</t>
  </si>
  <si>
    <t>СДЮШОР3</t>
  </si>
  <si>
    <t>0:32:47(36)</t>
  </si>
  <si>
    <t>0:11:23(1)</t>
  </si>
  <si>
    <t>0:57:19(20)</t>
  </si>
  <si>
    <t>0:35:59(1)</t>
  </si>
  <si>
    <t>0:27:07(1)</t>
  </si>
  <si>
    <t>0:29:05(7)</t>
  </si>
  <si>
    <t>0:33:08(12)</t>
  </si>
  <si>
    <t>0:34:02(19)</t>
  </si>
  <si>
    <t>0:34:17(21)</t>
  </si>
  <si>
    <t>0:29:04(1)</t>
  </si>
  <si>
    <t>М20</t>
  </si>
  <si>
    <t xml:space="preserve">Лаптенко Антон      </t>
  </si>
  <si>
    <t>1:01:39(30)</t>
  </si>
  <si>
    <t>0:31:25(1)</t>
  </si>
  <si>
    <t>0:43:37(31)</t>
  </si>
  <si>
    <t>0:32:29(1)</t>
  </si>
  <si>
    <t>0:14:33(1)</t>
  </si>
  <si>
    <t>0:22:50(18)</t>
  </si>
  <si>
    <t>0:16:39(3)</t>
  </si>
  <si>
    <t>25.032.011 Железноводск</t>
  </si>
  <si>
    <t>26.032.011 Железноводск</t>
  </si>
  <si>
    <t>0:28:22(25)</t>
  </si>
  <si>
    <t>0:14:48(1)</t>
  </si>
  <si>
    <t>1:20:47(19)</t>
  </si>
  <si>
    <t>0:26:24(41)</t>
  </si>
  <si>
    <t>0:26:37(43)</t>
  </si>
  <si>
    <t>1:02:10(56)</t>
  </si>
  <si>
    <t>0:47:17(5)</t>
  </si>
  <si>
    <t>0:50:17(17)</t>
  </si>
  <si>
    <t>1:00:51(42)</t>
  </si>
  <si>
    <t>0:51:01(17)</t>
  </si>
  <si>
    <t>0:52:23(21)</t>
  </si>
  <si>
    <t>27.032.011 Железноводск</t>
  </si>
  <si>
    <t>1:05:10(50)</t>
  </si>
  <si>
    <t>0:35:00(1)</t>
  </si>
  <si>
    <t>0:19:59(14)</t>
  </si>
  <si>
    <t>М14</t>
  </si>
  <si>
    <t>Коробейников Олег</t>
  </si>
  <si>
    <t>СОДЮСШ</t>
  </si>
  <si>
    <t>Сорокин Никита</t>
  </si>
  <si>
    <t>Павловск 2 день</t>
  </si>
  <si>
    <t>Павловск 1день</t>
  </si>
  <si>
    <t>Павсловск 3 день</t>
  </si>
  <si>
    <t>Подкидышев Иван</t>
  </si>
  <si>
    <t>ТОКАРЕВ ПАВЕЛ</t>
  </si>
  <si>
    <t>0:20:21(1)</t>
  </si>
  <si>
    <t>0:29:05(2)</t>
  </si>
  <si>
    <t>0:29:14(3)</t>
  </si>
  <si>
    <t>ТАТАРКО СЛАВА</t>
  </si>
  <si>
    <t>0:41:25(4)</t>
  </si>
  <si>
    <t>САВЕЛЬЕВ РОМАН</t>
  </si>
  <si>
    <t>0:44:17(5)</t>
  </si>
  <si>
    <t>ТОКАРЕВ МАКСИМ</t>
  </si>
  <si>
    <t>0:57:40(6)</t>
  </si>
  <si>
    <t>АБЛЯЗОВ ЛУКМАН</t>
  </si>
  <si>
    <t>1:28:47(7)</t>
  </si>
  <si>
    <t>24.04 ПОПОВКА</t>
  </si>
  <si>
    <t>лично</t>
  </si>
  <si>
    <t>0:34:24(1)</t>
  </si>
  <si>
    <t>0:40:28(3)</t>
  </si>
  <si>
    <t>Энгельс-Поиск</t>
  </si>
  <si>
    <t>Балашов-Хопер</t>
  </si>
  <si>
    <t>Токарев Павел</t>
  </si>
  <si>
    <t>Окунев Сергей</t>
  </si>
  <si>
    <t>Поляков Павел</t>
  </si>
  <si>
    <t>Ульянин Максим</t>
  </si>
  <si>
    <t>Еремин Влад</t>
  </si>
  <si>
    <t>0:48:55(1)</t>
  </si>
  <si>
    <t>1:14:42(2)</t>
  </si>
  <si>
    <t>Шароватов Сергей</t>
  </si>
  <si>
    <t>Козорез Виталий</t>
  </si>
  <si>
    <t>Ефимов Сергей</t>
  </si>
  <si>
    <t>Дудов Александр</t>
  </si>
  <si>
    <t>1:01:02(1)</t>
  </si>
  <si>
    <t>1:01:06(2)</t>
  </si>
  <si>
    <t>1:03:30(3)</t>
  </si>
  <si>
    <t>1:11:32(4)</t>
  </si>
  <si>
    <t>1:27:17(5)</t>
  </si>
  <si>
    <t>1:42:43(6)</t>
  </si>
  <si>
    <t>1:43:14(7)</t>
  </si>
  <si>
    <t>1:47:12(8)</t>
  </si>
  <si>
    <t>2:15:36(9)</t>
  </si>
  <si>
    <t>Фролов Константин</t>
  </si>
  <si>
    <t>Калюжный Сергей</t>
  </si>
  <si>
    <t>1:19:31(1)</t>
  </si>
  <si>
    <t>1:50:37(3)</t>
  </si>
  <si>
    <t>1:48:33(2)</t>
  </si>
  <si>
    <t>0:53:29(1)</t>
  </si>
  <si>
    <t>Лаптев Сергей</t>
  </si>
  <si>
    <t>Нефедов Евгений</t>
  </si>
  <si>
    <t>Шаруев Владимир</t>
  </si>
  <si>
    <t>Сырцов Геннадий</t>
  </si>
  <si>
    <t>Седенков Тимофей</t>
  </si>
  <si>
    <t>Яксанов Дмитрий</t>
  </si>
  <si>
    <t>Соколов Валерий</t>
  </si>
  <si>
    <t>Кинжикеев Андрей</t>
  </si>
  <si>
    <t>Герасименко Михаил</t>
  </si>
  <si>
    <t>Милткин Александр</t>
  </si>
  <si>
    <t>Герасимов Александр</t>
  </si>
  <si>
    <t>Карпов Сергей</t>
  </si>
  <si>
    <t>Ванрушкин Дмитрий</t>
  </si>
  <si>
    <t>Терехов Андрей</t>
  </si>
  <si>
    <t>Чуриков Михаил</t>
  </si>
  <si>
    <t>0:56:12(3)</t>
  </si>
  <si>
    <t>0:54:34(2)</t>
  </si>
  <si>
    <t>1:02:05(4)</t>
  </si>
  <si>
    <t>1:03:05(5)</t>
  </si>
  <si>
    <t>1:03:44(6)</t>
  </si>
  <si>
    <t>1:11:59(7)</t>
  </si>
  <si>
    <t>1:22:52(8)</t>
  </si>
  <si>
    <t>1:29:45(9)</t>
  </si>
  <si>
    <t>1:32:42(10)</t>
  </si>
  <si>
    <t>1:33:35(11)</t>
  </si>
  <si>
    <t>1:38:03(12)</t>
  </si>
  <si>
    <t>1:49:13(13)</t>
  </si>
  <si>
    <t>1:55:27(14)</t>
  </si>
  <si>
    <t>2:19:18(15)</t>
  </si>
  <si>
    <t>2:35:24(16)</t>
  </si>
  <si>
    <t>Ватрушкин Дмитрий</t>
  </si>
  <si>
    <t>Головащенко Татьяна</t>
  </si>
  <si>
    <t>Трушина Екатерина</t>
  </si>
  <si>
    <t>Малова Светлана</t>
  </si>
  <si>
    <t>Perpetuum Mobile</t>
  </si>
  <si>
    <t>Степанова Юлия</t>
  </si>
  <si>
    <t>Нефедова Ирина</t>
  </si>
  <si>
    <t>Голякова Светлана</t>
  </si>
  <si>
    <t>0:51:11(1)</t>
  </si>
  <si>
    <t>0:51:38(2)</t>
  </si>
  <si>
    <t>0:54:36(3)</t>
  </si>
  <si>
    <t>0:57:29(4)</t>
  </si>
  <si>
    <t>0:58:19(5)</t>
  </si>
  <si>
    <t>1:03:18(6)</t>
  </si>
  <si>
    <t>1:14:40(7)</t>
  </si>
  <si>
    <t>1:16:53(7)</t>
  </si>
  <si>
    <t>Кирюшина Анна</t>
  </si>
  <si>
    <t>Белоцерковская Татьяна</t>
  </si>
  <si>
    <t>0:53:37(1)</t>
  </si>
  <si>
    <t>1:03:40(2)</t>
  </si>
  <si>
    <t>Ж18</t>
  </si>
  <si>
    <t>Садрутдинова Алина</t>
  </si>
  <si>
    <t>Ольховик Александр</t>
  </si>
  <si>
    <t>Терновский Даниил</t>
  </si>
  <si>
    <t>Бобылев Александр</t>
  </si>
  <si>
    <t>Краснов Николай</t>
  </si>
  <si>
    <t>Ботманов Андрей</t>
  </si>
  <si>
    <t>Железноводск,куб России</t>
  </si>
  <si>
    <t>Железноводск,прПастухова</t>
  </si>
  <si>
    <t>0:27:30(1)</t>
  </si>
  <si>
    <t>Сидорова Екатерина</t>
  </si>
  <si>
    <t>Кораблева Вика</t>
  </si>
  <si>
    <t>0:34:55(2)</t>
  </si>
  <si>
    <t>0:40:51(3)</t>
  </si>
  <si>
    <t>Ж16</t>
  </si>
  <si>
    <t>Каграманова Сабина</t>
  </si>
  <si>
    <t>Ж14</t>
  </si>
  <si>
    <t>Цацулина Екатерина</t>
  </si>
  <si>
    <t>Сологудина Анастасия</t>
  </si>
  <si>
    <t>Елисеева Елизавета</t>
  </si>
  <si>
    <t>Большакова Надежда</t>
  </si>
  <si>
    <t>Энгельс СЮТУР</t>
  </si>
  <si>
    <t>0:57:02(1)</t>
  </si>
  <si>
    <t>1:01:04(2)</t>
  </si>
  <si>
    <t>Артемьева Вера</t>
  </si>
  <si>
    <t>Куманькова Анастасия</t>
  </si>
  <si>
    <t>Злобнова Анастасия</t>
  </si>
  <si>
    <t>0:39:07(1)</t>
  </si>
  <si>
    <t>0:53:42(2)</t>
  </si>
  <si>
    <t>0:59:49(3)</t>
  </si>
  <si>
    <t>0:19:42(19)</t>
  </si>
  <si>
    <t>0:11:49(1)</t>
  </si>
  <si>
    <t>0:33:46(27)</t>
  </si>
  <si>
    <t>0:22:14(1)</t>
  </si>
  <si>
    <t>0:32:30(8)</t>
  </si>
  <si>
    <t>0:36:33(2)</t>
  </si>
  <si>
    <t>0:23:21(22)</t>
  </si>
  <si>
    <t>0:42:14(39)</t>
  </si>
  <si>
    <t>0:20:47(1)</t>
  </si>
  <si>
    <t>0:43:08(7)</t>
  </si>
  <si>
    <t>0:37:10(1)</t>
  </si>
  <si>
    <t>0:22:24(6)</t>
  </si>
  <si>
    <t>0:17:17(1)</t>
  </si>
  <si>
    <t>0:35:58(6)</t>
  </si>
  <si>
    <t>0:29:14(1)</t>
  </si>
  <si>
    <t>1:02:59(40)</t>
  </si>
  <si>
    <t>0:38:46(1)</t>
  </si>
  <si>
    <t>Сухоловская Ульяна</t>
  </si>
  <si>
    <t>Павловск</t>
  </si>
  <si>
    <t>Мос.компас</t>
  </si>
  <si>
    <t>ОБЛ 24.04</t>
  </si>
  <si>
    <t>Плотников Олег</t>
  </si>
  <si>
    <t>Лавров Сергей</t>
  </si>
  <si>
    <t>Демидов Егор</t>
  </si>
  <si>
    <t>Фимин Никита</t>
  </si>
  <si>
    <t>Усов Евгений</t>
  </si>
  <si>
    <t>Грязнов Антон</t>
  </si>
  <si>
    <t>Музюкин Илья</t>
  </si>
  <si>
    <t>0:54:34(24)</t>
  </si>
  <si>
    <t>Мос. Компас 1 день</t>
  </si>
  <si>
    <t>Темякова Анастасия</t>
  </si>
  <si>
    <t>Буданова Валерия</t>
  </si>
  <si>
    <t>Татарко Слава</t>
  </si>
  <si>
    <t>Савельев Роман</t>
  </si>
  <si>
    <t>Токарев Максим</t>
  </si>
  <si>
    <t>Аблязов Лукман</t>
  </si>
  <si>
    <t>СДЮШОР-3</t>
  </si>
  <si>
    <t>0:56:22(20)</t>
  </si>
  <si>
    <t>1:15:36(18)</t>
  </si>
  <si>
    <t>0:45:25(1)</t>
  </si>
  <si>
    <t>1:19:35(15)</t>
  </si>
  <si>
    <t>2:11:28(21)</t>
  </si>
  <si>
    <t>Москомпас 2 день</t>
  </si>
  <si>
    <t>Фомин Никита</t>
  </si>
  <si>
    <t>МАЙСКИЕ ВЫЕЗДЫ</t>
  </si>
  <si>
    <t>МАЙСКИЕ ВЫЕЗДЫ-1день</t>
  </si>
  <si>
    <t>0:38:08(1)</t>
  </si>
  <si>
    <t>0:45:28(7)</t>
  </si>
  <si>
    <t>1:04:03(27)</t>
  </si>
  <si>
    <t>0:55:52(21)</t>
  </si>
  <si>
    <t>0:38:00(1)</t>
  </si>
  <si>
    <t>0:43:31(6)</t>
  </si>
  <si>
    <t>0:46:18(9)</t>
  </si>
  <si>
    <t>0:09:58(2)</t>
  </si>
  <si>
    <t>0:09:41(1)</t>
  </si>
  <si>
    <t>Иргискина Катя</t>
  </si>
  <si>
    <t>0:15:25(28)</t>
  </si>
  <si>
    <t>0:21:53(28)</t>
  </si>
  <si>
    <t>0:11:18(1)</t>
  </si>
  <si>
    <t>0:19:08(37)</t>
  </si>
  <si>
    <t>0:23:54(54)</t>
  </si>
  <si>
    <t>0:13:36(1)</t>
  </si>
  <si>
    <t>0:16:33(15)</t>
  </si>
  <si>
    <t>МАЙСКИЕ ВЫЕЗДЫ-2день</t>
  </si>
  <si>
    <t>0:35:46(1)</t>
  </si>
  <si>
    <t>0:48:01(5)</t>
  </si>
  <si>
    <t>0:30:59(1)</t>
  </si>
  <si>
    <t>0:37:13(4)</t>
  </si>
  <si>
    <t>0:28:22(1)</t>
  </si>
  <si>
    <t>0:35:45(3)</t>
  </si>
  <si>
    <t>0:40:23(8)</t>
  </si>
  <si>
    <t>0:23:08(4)</t>
  </si>
  <si>
    <t>0:18:40(1)</t>
  </si>
  <si>
    <t>0:48:54(22)</t>
  </si>
  <si>
    <t>0:48:12(1)</t>
  </si>
  <si>
    <t>0:49:45(4)</t>
  </si>
  <si>
    <t>0:44:35(1)</t>
  </si>
  <si>
    <t>0:46:45(2)</t>
  </si>
  <si>
    <t>0:25:30(1)</t>
  </si>
  <si>
    <t>0:29:35(7)</t>
  </si>
  <si>
    <t>0:32:36(16)</t>
  </si>
  <si>
    <t>0:24:17(1)</t>
  </si>
  <si>
    <t>0:36:25(16)</t>
  </si>
  <si>
    <t>1:01:54(8)</t>
  </si>
  <si>
    <t>0:50:47(1)</t>
  </si>
  <si>
    <t>0:57:13(3)</t>
  </si>
  <si>
    <t>1:24:19(14)</t>
  </si>
  <si>
    <t>0:31:51(4)</t>
  </si>
  <si>
    <t>Медведев Александр</t>
  </si>
  <si>
    <t>0:36:02(5)</t>
  </si>
  <si>
    <t>0:41:55(17)</t>
  </si>
  <si>
    <t>МАЙСКИЕ ВЫЕЗДЫ-3 день</t>
  </si>
  <si>
    <t>15.04(1)</t>
  </si>
  <si>
    <t>0:42:32(44)</t>
  </si>
  <si>
    <t>0:46:43(51)</t>
  </si>
  <si>
    <t>0:19:42(1)</t>
  </si>
  <si>
    <t>1:02:16(58)</t>
  </si>
  <si>
    <t>Первенство России, Абзаково</t>
  </si>
  <si>
    <t>Абзаково Спринт финал 1</t>
  </si>
  <si>
    <t>0:18:43(15)</t>
  </si>
  <si>
    <t>0:17:37(1)</t>
  </si>
  <si>
    <t>0:18:25,7(1)</t>
  </si>
  <si>
    <t>0:33:46(48)</t>
  </si>
  <si>
    <t>Абзаково Спринт финал 2</t>
  </si>
  <si>
    <t>0:16:21(1)</t>
  </si>
  <si>
    <t>0:18:15,8(20)</t>
  </si>
  <si>
    <t>0:19:07,0(22)</t>
  </si>
  <si>
    <t>0:15:44(1)</t>
  </si>
  <si>
    <t>0:17:03(20)</t>
  </si>
  <si>
    <t>Абзаково финал Классика</t>
  </si>
  <si>
    <t>0:28:51(1)</t>
  </si>
  <si>
    <t>0:30:32(5)</t>
  </si>
  <si>
    <t>0:31:56(1)</t>
  </si>
  <si>
    <t>0:50:39(42)</t>
  </si>
  <si>
    <t>0:40:20(21)</t>
  </si>
  <si>
    <t>Абзаково финал Кросс</t>
  </si>
  <si>
    <t>0:54:21(9)</t>
  </si>
  <si>
    <t>01:03:12(17)</t>
  </si>
  <si>
    <t>?</t>
  </si>
  <si>
    <t>22 мая  область</t>
  </si>
  <si>
    <t>1:33:50(8)</t>
  </si>
  <si>
    <t>0:59:41(2)</t>
  </si>
  <si>
    <t>1:02:28(3)</t>
  </si>
  <si>
    <t>ФИЛИН ДМИТРИЙ</t>
  </si>
  <si>
    <t>1:06:34(4)</t>
  </si>
  <si>
    <t>1:10:06(5)</t>
  </si>
  <si>
    <t>1:14:26(6)</t>
  </si>
  <si>
    <t>1:22:26(7)</t>
  </si>
  <si>
    <t>СУРКОВ ВИКТОР</t>
  </si>
  <si>
    <t>ДОЛГОВ НИКИТА</t>
  </si>
  <si>
    <t>СУЛЬЧАКОВ АРТЕМ</t>
  </si>
  <si>
    <t>РЯБЫЙ АНДРЕЙ</t>
  </si>
  <si>
    <t>ЧЕРЕВАТОВ ИЛЬЯ</t>
  </si>
  <si>
    <t>БОНДАРЕКО РОМАН</t>
  </si>
  <si>
    <t>СОЛЯНИЧЕНКО ДМИТРИЙ</t>
  </si>
  <si>
    <t>БОБРОВ МАКСИМ</t>
  </si>
  <si>
    <t>БОДИН АРТЕМ</t>
  </si>
  <si>
    <t>КОНИЩЕВ ПЕТР</t>
  </si>
  <si>
    <t>НИКИТЕНКО НИКИТА</t>
  </si>
  <si>
    <t>ШТРЕКК ДМИТРИЙ</t>
  </si>
  <si>
    <t>22мая ОБЛ</t>
  </si>
  <si>
    <t>1:05:47(1)</t>
  </si>
  <si>
    <t>1:07:00(2)</t>
  </si>
  <si>
    <t>1:45:25(3)</t>
  </si>
  <si>
    <t>Павлов Александр</t>
  </si>
  <si>
    <t>РАХМАНОВ ИЛЬЯ</t>
  </si>
  <si>
    <t>0:51:55(1)</t>
  </si>
  <si>
    <t>0:54:19(2)</t>
  </si>
  <si>
    <t>1:03:18(3)</t>
  </si>
  <si>
    <t>1:03:58(4)</t>
  </si>
  <si>
    <t>Гурьянов Евгений</t>
  </si>
  <si>
    <t>АВЕРЬЯНОВ АЛЕКСЕЙ</t>
  </si>
  <si>
    <t>1:08:31(5)</t>
  </si>
  <si>
    <t>1:10:04(6)</t>
  </si>
  <si>
    <t>1:11:42(7)</t>
  </si>
  <si>
    <t>1:11:46(8)</t>
  </si>
  <si>
    <t>Хаврошин Алексей</t>
  </si>
  <si>
    <t>1:32:45(9)</t>
  </si>
  <si>
    <t>Филатов Михаил</t>
  </si>
  <si>
    <t>1:42:34(10)</t>
  </si>
  <si>
    <t>1:45:17(11)</t>
  </si>
  <si>
    <t>2:01:29(12)</t>
  </si>
  <si>
    <t>Милькин Александр</t>
  </si>
  <si>
    <t>1:22:29(1)</t>
  </si>
  <si>
    <t>1:28:12(2)</t>
  </si>
  <si>
    <t>БОЛЬШАКОВА НАДЕЖДА</t>
  </si>
  <si>
    <t>2:35:23(3)</t>
  </si>
  <si>
    <t>1:15:50(1)</t>
  </si>
  <si>
    <t>1:19:39(2)</t>
  </si>
  <si>
    <t>АБЛЯЗОВА РЕНАТА</t>
  </si>
  <si>
    <t>2:14:22(3)</t>
  </si>
  <si>
    <t>0:48:16(1)</t>
  </si>
  <si>
    <t>0:48:54(2)</t>
  </si>
  <si>
    <t>0:53:46(3)</t>
  </si>
  <si>
    <t>1:00:19(4)</t>
  </si>
  <si>
    <t>1:05:28(5)</t>
  </si>
  <si>
    <t>1:06:54(6)</t>
  </si>
  <si>
    <t>ж</t>
  </si>
  <si>
    <t>Медведев  Александр</t>
  </si>
  <si>
    <t>ЕВТИХОВ МИХАИЛ</t>
  </si>
  <si>
    <t>cнят</t>
  </si>
  <si>
    <t>ШАБАНОВ МАКСИМ</t>
  </si>
  <si>
    <t>ЖГУЛЕВ ДМИТРИЙ</t>
  </si>
  <si>
    <t>КАТИЛОВ МИХАИЛ</t>
  </si>
  <si>
    <t>САЛОВ ИЛЬЯ</t>
  </si>
  <si>
    <t>МАМЧЕНКОВ ЛАДИСЛАВ</t>
  </si>
  <si>
    <t>КОЗЛОВ АЛЕКСЕЙ</t>
  </si>
  <si>
    <t>ДОЛГОВАПОЛИНА</t>
  </si>
  <si>
    <t>САВЕЛЬЕВА МАРИНА</t>
  </si>
  <si>
    <t>КАЛАЧЕВА АННА</t>
  </si>
  <si>
    <t>ЕКАТЕРИНУШКИНА ДАРЬЯ</t>
  </si>
  <si>
    <t>29 мая</t>
  </si>
  <si>
    <t>Мельников Степан</t>
  </si>
  <si>
    <t>Былина Глеб</t>
  </si>
  <si>
    <t>Книгин Алексей</t>
  </si>
  <si>
    <t>Дементьев Алексей</t>
  </si>
  <si>
    <t>Никитенко Никита</t>
  </si>
  <si>
    <t>Филатов Николай</t>
  </si>
  <si>
    <t>Смирнов Петр</t>
  </si>
  <si>
    <t>Родионов Михаил</t>
  </si>
  <si>
    <t>Коднев Даниил</t>
  </si>
  <si>
    <t>Дерлышов Алексей</t>
  </si>
  <si>
    <t>Каткова Лиза</t>
  </si>
  <si>
    <t>Горбачева Алина</t>
  </si>
  <si>
    <t>Нурмухамедова Карина</t>
  </si>
  <si>
    <t>Колокольникова Наталья</t>
  </si>
  <si>
    <t>Калачева Анна</t>
  </si>
  <si>
    <t>Фартукова Екатерина</t>
  </si>
  <si>
    <t>Каширина Алена</t>
  </si>
  <si>
    <t>Афанасьева Ирина</t>
  </si>
  <si>
    <t>Данилина Ирина</t>
  </si>
  <si>
    <t>ФСО2</t>
  </si>
  <si>
    <t>Мыльников Виктор</t>
  </si>
  <si>
    <t>Козлов Алексей</t>
  </si>
  <si>
    <t>Гаврилюк Владислав</t>
  </si>
  <si>
    <t>Филиппов Александр</t>
  </si>
  <si>
    <t>Просвирин Сергей</t>
  </si>
  <si>
    <t>Смирнова Юлия</t>
  </si>
  <si>
    <t>Мельникова Анастасия</t>
  </si>
  <si>
    <t>Щацман Александра</t>
  </si>
  <si>
    <t>11июня</t>
  </si>
  <si>
    <t>Астафьев Влад</t>
  </si>
  <si>
    <t>Подкидышев Леша</t>
  </si>
  <si>
    <t>Курочкин Павел</t>
  </si>
  <si>
    <t>ПАПШЕВ Дмитрий</t>
  </si>
  <si>
    <t>НУРИДИНОВ Антон</t>
  </si>
  <si>
    <t>ФЕДОСЮК Леша</t>
  </si>
  <si>
    <t>ФИЛИППОВ  Денис</t>
  </si>
  <si>
    <t>ИВАНОВ Владимир</t>
  </si>
  <si>
    <t>ФИЛИЧКИН Иван</t>
  </si>
  <si>
    <t>Егоров Максим</t>
  </si>
  <si>
    <t>Таранов Роман</t>
  </si>
  <si>
    <t>Самолина Софья</t>
  </si>
  <si>
    <t>Павлова Надежда</t>
  </si>
  <si>
    <t>ПОЧТАРЕВА Елена</t>
  </si>
  <si>
    <t>ЭМИРХАНОВА Мария</t>
  </si>
  <si>
    <t>Калмыкова Анна</t>
  </si>
  <si>
    <t>12 июня</t>
  </si>
  <si>
    <t>Антипова Марина</t>
  </si>
  <si>
    <t>Чурзин Иван</t>
  </si>
  <si>
    <t>СУММА 4</t>
  </si>
  <si>
    <t>ж14</t>
  </si>
  <si>
    <t>ж12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</si>
</sst>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19">
    <font>
      <sz val="10"/>
      <name val="Arial Cyr"/>
      <family val="0"/>
    </font>
    <font>
      <b/>
      <sz val="8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10"/>
      <color indexed="8"/>
      <name val="Courier New"/>
      <family val="3"/>
    </font>
    <font>
      <b/>
      <sz val="10"/>
      <name val="Arial Cyr"/>
      <family val="0"/>
    </font>
    <font>
      <sz val="8"/>
      <name val="Courier New"/>
      <family val="3"/>
    </font>
    <font>
      <sz val="10"/>
      <name val="Courier New"/>
      <family val="3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ourier New"/>
      <family val="3"/>
    </font>
    <font>
      <b/>
      <sz val="10"/>
      <name val="Arial Unicode MS"/>
      <family val="2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sz val="8"/>
      <name val="Arial Unicode MS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1" xfId="0" applyBorder="1" applyAlignment="1">
      <alignment/>
    </xf>
    <xf numFmtId="2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3" borderId="4" xfId="0" applyFont="1" applyFill="1" applyBorder="1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2" fontId="5" fillId="2" borderId="0" xfId="0" applyNumberFormat="1" applyFont="1" applyFill="1" applyAlignment="1">
      <alignment/>
    </xf>
    <xf numFmtId="0" fontId="1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6" xfId="0" applyNumberFormat="1" applyFont="1" applyFill="1" applyBorder="1" applyAlignment="1">
      <alignment/>
    </xf>
    <xf numFmtId="168" fontId="5" fillId="2" borderId="5" xfId="0" applyNumberFormat="1" applyFont="1" applyFill="1" applyBorder="1" applyAlignment="1">
      <alignment/>
    </xf>
    <xf numFmtId="21" fontId="2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1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8" fontId="6" fillId="2" borderId="1" xfId="0" applyNumberFormat="1" applyFont="1" applyFill="1" applyBorder="1" applyAlignment="1">
      <alignment/>
    </xf>
    <xf numFmtId="21" fontId="6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ill="1" applyBorder="1" applyAlignment="1">
      <alignment/>
    </xf>
    <xf numFmtId="21" fontId="2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1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21" fontId="6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168" fontId="7" fillId="2" borderId="1" xfId="0" applyNumberFormat="1" applyFont="1" applyFill="1" applyBorder="1" applyAlignment="1">
      <alignment/>
    </xf>
    <xf numFmtId="21" fontId="7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8" fontId="5" fillId="2" borderId="1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21" fontId="7" fillId="2" borderId="0" xfId="0" applyNumberFormat="1" applyFont="1" applyFill="1" applyBorder="1" applyAlignment="1">
      <alignment/>
    </xf>
    <xf numFmtId="21" fontId="12" fillId="2" borderId="0" xfId="0" applyNumberFormat="1" applyFont="1" applyFill="1" applyBorder="1" applyAlignment="1">
      <alignment/>
    </xf>
    <xf numFmtId="21" fontId="13" fillId="2" borderId="0" xfId="0" applyNumberFormat="1" applyFont="1" applyFill="1" applyBorder="1" applyAlignment="1">
      <alignment/>
    </xf>
    <xf numFmtId="168" fontId="14" fillId="2" borderId="0" xfId="0" applyNumberFormat="1" applyFont="1" applyFill="1" applyBorder="1" applyAlignment="1">
      <alignment/>
    </xf>
    <xf numFmtId="21" fontId="14" fillId="2" borderId="0" xfId="0" applyNumberFormat="1" applyFont="1" applyFill="1" applyBorder="1" applyAlignment="1">
      <alignment/>
    </xf>
    <xf numFmtId="168" fontId="5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Alignment="1">
      <alignment/>
    </xf>
    <xf numFmtId="0" fontId="1" fillId="3" borderId="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21" fontId="11" fillId="3" borderId="1" xfId="0" applyNumberFormat="1" applyFont="1" applyFill="1" applyBorder="1" applyAlignment="1">
      <alignment/>
    </xf>
    <xf numFmtId="21" fontId="15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21" fontId="11" fillId="3" borderId="0" xfId="0" applyNumberFormat="1" applyFont="1" applyFill="1" applyBorder="1" applyAlignment="1">
      <alignment/>
    </xf>
    <xf numFmtId="21" fontId="15" fillId="3" borderId="0" xfId="0" applyNumberFormat="1" applyFont="1" applyFill="1" applyBorder="1" applyAlignment="1">
      <alignment/>
    </xf>
    <xf numFmtId="21" fontId="4" fillId="3" borderId="1" xfId="0" applyNumberFormat="1" applyFont="1" applyFill="1" applyBorder="1" applyAlignment="1">
      <alignment/>
    </xf>
    <xf numFmtId="21" fontId="11" fillId="3" borderId="0" xfId="0" applyNumberFormat="1" applyFont="1" applyFill="1" applyAlignment="1">
      <alignment/>
    </xf>
    <xf numFmtId="21" fontId="4" fillId="3" borderId="0" xfId="0" applyNumberFormat="1" applyFont="1" applyFill="1" applyAlignment="1">
      <alignment/>
    </xf>
    <xf numFmtId="2" fontId="3" fillId="3" borderId="1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21" fontId="2" fillId="0" borderId="8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1" fontId="15" fillId="0" borderId="8" xfId="0" applyNumberFormat="1" applyFont="1" applyBorder="1" applyAlignment="1">
      <alignment/>
    </xf>
    <xf numFmtId="21" fontId="15" fillId="0" borderId="0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21" fontId="15" fillId="0" borderId="12" xfId="0" applyNumberFormat="1" applyFont="1" applyBorder="1" applyAlignment="1">
      <alignment/>
    </xf>
    <xf numFmtId="21" fontId="15" fillId="0" borderId="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21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1" fontId="3" fillId="0" borderId="0" xfId="0" applyNumberFormat="1" applyFont="1" applyBorder="1" applyAlignment="1">
      <alignment/>
    </xf>
    <xf numFmtId="21" fontId="3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2" fontId="5" fillId="2" borderId="21" xfId="0" applyNumberFormat="1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1" fillId="2" borderId="21" xfId="0" applyFont="1" applyFill="1" applyBorder="1" applyAlignment="1">
      <alignment/>
    </xf>
    <xf numFmtId="168" fontId="5" fillId="2" borderId="21" xfId="0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2" borderId="17" xfId="0" applyFill="1" applyBorder="1" applyAlignment="1">
      <alignment/>
    </xf>
    <xf numFmtId="2" fontId="5" fillId="2" borderId="17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168" fontId="0" fillId="2" borderId="17" xfId="0" applyNumberFormat="1" applyFill="1" applyBorder="1" applyAlignment="1">
      <alignment/>
    </xf>
    <xf numFmtId="0" fontId="3" fillId="3" borderId="17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2" borderId="2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/>
    </xf>
    <xf numFmtId="0" fontId="1" fillId="2" borderId="2" xfId="0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28" xfId="0" applyNumberFormat="1" applyFont="1" applyFill="1" applyBorder="1" applyAlignment="1">
      <alignment/>
    </xf>
    <xf numFmtId="2" fontId="1" fillId="2" borderId="24" xfId="0" applyNumberFormat="1" applyFont="1" applyFill="1" applyBorder="1" applyAlignment="1">
      <alignment/>
    </xf>
    <xf numFmtId="2" fontId="1" fillId="2" borderId="29" xfId="0" applyNumberFormat="1" applyFont="1" applyFill="1" applyBorder="1" applyAlignment="1">
      <alignment/>
    </xf>
    <xf numFmtId="21" fontId="2" fillId="0" borderId="0" xfId="0" applyNumberFormat="1" applyFont="1" applyAlignment="1">
      <alignment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21" fontId="12" fillId="0" borderId="0" xfId="0" applyNumberFormat="1" applyFont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26" xfId="0" applyFill="1" applyBorder="1" applyAlignment="1">
      <alignment/>
    </xf>
    <xf numFmtId="2" fontId="5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68" fontId="0" fillId="2" borderId="26" xfId="0" applyNumberFormat="1" applyFill="1" applyBorder="1" applyAlignment="1">
      <alignment/>
    </xf>
    <xf numFmtId="0" fontId="3" fillId="3" borderId="26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2" fontId="1" fillId="2" borderId="37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2" borderId="38" xfId="0" applyFont="1" applyFill="1" applyBorder="1" applyAlignment="1">
      <alignment/>
    </xf>
    <xf numFmtId="21" fontId="2" fillId="0" borderId="21" xfId="0" applyNumberFormat="1" applyFont="1" applyBorder="1" applyAlignment="1">
      <alignment/>
    </xf>
    <xf numFmtId="0" fontId="3" fillId="2" borderId="39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5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21" fontId="3" fillId="0" borderId="12" xfId="0" applyNumberFormat="1" applyFont="1" applyBorder="1" applyAlignment="1">
      <alignment/>
    </xf>
    <xf numFmtId="21" fontId="3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2" xfId="0" applyFont="1" applyBorder="1" applyAlignment="1">
      <alignment/>
    </xf>
    <xf numFmtId="0" fontId="1" fillId="2" borderId="4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8" xfId="0" applyFont="1" applyBorder="1" applyAlignment="1">
      <alignment/>
    </xf>
    <xf numFmtId="0" fontId="1" fillId="4" borderId="4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5" fillId="0" borderId="2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21" fontId="5" fillId="0" borderId="8" xfId="0" applyNumberFormat="1" applyFont="1" applyBorder="1" applyAlignment="1">
      <alignment/>
    </xf>
    <xf numFmtId="21" fontId="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4" xfId="0" applyFont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1" xfId="0" applyFill="1" applyBorder="1" applyAlignment="1">
      <alignment/>
    </xf>
    <xf numFmtId="2" fontId="5" fillId="2" borderId="31" xfId="0" applyNumberFormat="1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68" fontId="0" fillId="2" borderId="31" xfId="0" applyNumberFormat="1" applyFill="1" applyBorder="1" applyAlignment="1">
      <alignment/>
    </xf>
    <xf numFmtId="21" fontId="11" fillId="3" borderId="31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21" fontId="4" fillId="3" borderId="31" xfId="0" applyNumberFormat="1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2" fontId="1" fillId="2" borderId="42" xfId="0" applyNumberFormat="1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0" borderId="30" xfId="0" applyFont="1" applyBorder="1" applyAlignment="1">
      <alignment/>
    </xf>
    <xf numFmtId="21" fontId="3" fillId="0" borderId="31" xfId="0" applyNumberFormat="1" applyFont="1" applyBorder="1" applyAlignment="1">
      <alignment/>
    </xf>
    <xf numFmtId="0" fontId="3" fillId="0" borderId="40" xfId="0" applyFont="1" applyBorder="1" applyAlignment="1">
      <alignment/>
    </xf>
    <xf numFmtId="21" fontId="2" fillId="0" borderId="9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/>
    </xf>
    <xf numFmtId="0" fontId="0" fillId="2" borderId="16" xfId="0" applyFill="1" applyBorder="1" applyAlignment="1">
      <alignment/>
    </xf>
    <xf numFmtId="2" fontId="5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168" fontId="0" fillId="2" borderId="16" xfId="0" applyNumberFormat="1" applyFill="1" applyBorder="1" applyAlignment="1">
      <alignment/>
    </xf>
    <xf numFmtId="21" fontId="11" fillId="3" borderId="16" xfId="0" applyNumberFormat="1" applyFont="1" applyFill="1" applyBorder="1" applyAlignment="1">
      <alignment/>
    </xf>
    <xf numFmtId="0" fontId="5" fillId="3" borderId="16" xfId="0" applyFont="1" applyFill="1" applyBorder="1" applyAlignment="1">
      <alignment/>
    </xf>
    <xf numFmtId="21" fontId="4" fillId="3" borderId="16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45" xfId="0" applyBorder="1" applyAlignment="1">
      <alignment/>
    </xf>
    <xf numFmtId="0" fontId="5" fillId="0" borderId="4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1" fillId="4" borderId="4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1" fontId="2" fillId="0" borderId="30" xfId="0" applyNumberFormat="1" applyFont="1" applyBorder="1" applyAlignment="1">
      <alignment/>
    </xf>
    <xf numFmtId="21" fontId="2" fillId="0" borderId="31" xfId="0" applyNumberFormat="1" applyFont="1" applyBorder="1" applyAlignment="1">
      <alignment/>
    </xf>
    <xf numFmtId="21" fontId="2" fillId="0" borderId="12" xfId="0" applyNumberFormat="1" applyFont="1" applyBorder="1" applyAlignment="1">
      <alignment/>
    </xf>
    <xf numFmtId="21" fontId="2" fillId="0" borderId="15" xfId="0" applyNumberFormat="1" applyFont="1" applyBorder="1" applyAlignment="1">
      <alignment/>
    </xf>
    <xf numFmtId="21" fontId="2" fillId="0" borderId="16" xfId="0" applyNumberFormat="1" applyFont="1" applyBorder="1" applyAlignment="1">
      <alignment/>
    </xf>
    <xf numFmtId="21" fontId="2" fillId="0" borderId="47" xfId="0" applyNumberFormat="1" applyFont="1" applyBorder="1" applyAlignment="1">
      <alignment/>
    </xf>
    <xf numFmtId="21" fontId="2" fillId="0" borderId="2" xfId="0" applyNumberFormat="1" applyFont="1" applyBorder="1" applyAlignment="1">
      <alignment/>
    </xf>
    <xf numFmtId="21" fontId="2" fillId="0" borderId="48" xfId="0" applyNumberFormat="1" applyFont="1" applyBorder="1" applyAlignment="1">
      <alignment/>
    </xf>
    <xf numFmtId="21" fontId="2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2" fillId="0" borderId="50" xfId="0" applyFont="1" applyBorder="1" applyAlignment="1">
      <alignment/>
    </xf>
    <xf numFmtId="47" fontId="0" fillId="0" borderId="2" xfId="0" applyNumberFormat="1" applyBorder="1" applyAlignment="1">
      <alignment/>
    </xf>
    <xf numFmtId="47" fontId="0" fillId="0" borderId="1" xfId="0" applyNumberFormat="1" applyBorder="1" applyAlignment="1">
      <alignment/>
    </xf>
    <xf numFmtId="0" fontId="5" fillId="0" borderId="17" xfId="0" applyFont="1" applyBorder="1" applyAlignment="1">
      <alignment/>
    </xf>
    <xf numFmtId="47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1" fillId="4" borderId="2" xfId="0" applyFont="1" applyFill="1" applyBorder="1" applyAlignment="1">
      <alignment/>
    </xf>
    <xf numFmtId="21" fontId="0" fillId="0" borderId="0" xfId="0" applyNumberFormat="1" applyAlignment="1">
      <alignment/>
    </xf>
    <xf numFmtId="0" fontId="0" fillId="0" borderId="51" xfId="0" applyFill="1" applyBorder="1" applyAlignment="1">
      <alignment/>
    </xf>
    <xf numFmtId="21" fontId="0" fillId="0" borderId="0" xfId="0" applyNumberFormat="1" applyBorder="1" applyAlignment="1">
      <alignment/>
    </xf>
    <xf numFmtId="21" fontId="0" fillId="0" borderId="8" xfId="0" applyNumberFormat="1" applyBorder="1" applyAlignment="1">
      <alignment/>
    </xf>
    <xf numFmtId="21" fontId="0" fillId="0" borderId="0" xfId="0" applyNumberFormat="1" applyFill="1" applyBorder="1" applyAlignment="1">
      <alignment/>
    </xf>
    <xf numFmtId="21" fontId="4" fillId="3" borderId="0" xfId="0" applyNumberFormat="1" applyFont="1" applyFill="1" applyBorder="1" applyAlignment="1">
      <alignment/>
    </xf>
    <xf numFmtId="0" fontId="3" fillId="2" borderId="51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52" xfId="0" applyNumberFormat="1" applyFont="1" applyFill="1" applyBorder="1" applyAlignment="1">
      <alignment/>
    </xf>
    <xf numFmtId="2" fontId="5" fillId="0" borderId="28" xfId="0" applyNumberFormat="1" applyFont="1" applyBorder="1" applyAlignment="1">
      <alignment/>
    </xf>
    <xf numFmtId="2" fontId="17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2" fontId="1" fillId="0" borderId="1" xfId="0" applyNumberFormat="1" applyFont="1" applyBorder="1" applyAlignment="1">
      <alignment/>
    </xf>
    <xf numFmtId="2" fontId="1" fillId="4" borderId="4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4" borderId="27" xfId="0" applyNumberFormat="1" applyFont="1" applyFill="1" applyBorder="1" applyAlignment="1">
      <alignment/>
    </xf>
    <xf numFmtId="2" fontId="1" fillId="4" borderId="41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12" xfId="0" applyFont="1" applyFill="1" applyBorder="1" applyAlignment="1">
      <alignment/>
    </xf>
    <xf numFmtId="2" fontId="1" fillId="4" borderId="50" xfId="0" applyNumberFormat="1" applyFont="1" applyFill="1" applyBorder="1" applyAlignment="1">
      <alignment/>
    </xf>
    <xf numFmtId="2" fontId="1" fillId="4" borderId="31" xfId="0" applyNumberFormat="1" applyFont="1" applyFill="1" applyBorder="1" applyAlignment="1">
      <alignment/>
    </xf>
    <xf numFmtId="2" fontId="1" fillId="4" borderId="16" xfId="0" applyNumberFormat="1" applyFont="1" applyFill="1" applyBorder="1" applyAlignment="1">
      <alignment/>
    </xf>
    <xf numFmtId="2" fontId="1" fillId="4" borderId="8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2" fontId="1" fillId="2" borderId="41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53" xfId="0" applyFont="1" applyFill="1" applyBorder="1" applyAlignment="1">
      <alignment/>
    </xf>
    <xf numFmtId="2" fontId="17" fillId="4" borderId="53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1" fillId="4" borderId="53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54" xfId="0" applyFont="1" applyFill="1" applyBorder="1" applyAlignment="1">
      <alignment/>
    </xf>
    <xf numFmtId="2" fontId="17" fillId="4" borderId="54" xfId="0" applyNumberFormat="1" applyFont="1" applyFill="1" applyBorder="1" applyAlignment="1">
      <alignment/>
    </xf>
    <xf numFmtId="2" fontId="1" fillId="4" borderId="54" xfId="0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16" fontId="1" fillId="4" borderId="54" xfId="0" applyNumberFormat="1" applyFont="1" applyFill="1" applyBorder="1" applyAlignment="1">
      <alignment/>
    </xf>
    <xf numFmtId="16" fontId="1" fillId="4" borderId="9" xfId="0" applyNumberFormat="1" applyFont="1" applyFill="1" applyBorder="1" applyAlignment="1">
      <alignment/>
    </xf>
    <xf numFmtId="16" fontId="1" fillId="4" borderId="10" xfId="0" applyNumberFormat="1" applyFont="1" applyFill="1" applyBorder="1" applyAlignment="1">
      <alignment/>
    </xf>
    <xf numFmtId="16" fontId="1" fillId="4" borderId="55" xfId="0" applyNumberFormat="1" applyFont="1" applyFill="1" applyBorder="1" applyAlignment="1">
      <alignment/>
    </xf>
    <xf numFmtId="16" fontId="1" fillId="4" borderId="38" xfId="0" applyNumberFormat="1" applyFont="1" applyFill="1" applyBorder="1" applyAlignment="1">
      <alignment/>
    </xf>
    <xf numFmtId="16" fontId="1" fillId="4" borderId="56" xfId="0" applyNumberFormat="1" applyFont="1" applyFill="1" applyBorder="1" applyAlignment="1">
      <alignment/>
    </xf>
    <xf numFmtId="16" fontId="1" fillId="4" borderId="53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3" fillId="4" borderId="30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2" fontId="3" fillId="4" borderId="31" xfId="0" applyNumberFormat="1" applyFont="1" applyFill="1" applyBorder="1" applyAlignment="1">
      <alignment/>
    </xf>
    <xf numFmtId="2" fontId="1" fillId="2" borderId="31" xfId="0" applyNumberFormat="1" applyFont="1" applyFill="1" applyBorder="1" applyAlignment="1">
      <alignment/>
    </xf>
    <xf numFmtId="2" fontId="1" fillId="4" borderId="40" xfId="0" applyNumberFormat="1" applyFont="1" applyFill="1" applyBorder="1" applyAlignment="1">
      <alignment/>
    </xf>
    <xf numFmtId="2" fontId="1" fillId="4" borderId="49" xfId="0" applyNumberFormat="1" applyFont="1" applyFill="1" applyBorder="1" applyAlignment="1">
      <alignment/>
    </xf>
    <xf numFmtId="2" fontId="1" fillId="2" borderId="49" xfId="0" applyNumberFormat="1" applyFont="1" applyFill="1" applyBorder="1" applyAlignment="1">
      <alignment/>
    </xf>
    <xf numFmtId="2" fontId="1" fillId="4" borderId="47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17" fillId="2" borderId="1" xfId="0" applyNumberFormat="1" applyFont="1" applyFill="1" applyBorder="1" applyAlignment="1">
      <alignment/>
    </xf>
    <xf numFmtId="2" fontId="1" fillId="4" borderId="2" xfId="0" applyNumberFormat="1" applyFont="1" applyFill="1" applyBorder="1" applyAlignment="1">
      <alignment/>
    </xf>
    <xf numFmtId="2" fontId="17" fillId="4" borderId="2" xfId="0" applyNumberFormat="1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2" fontId="3" fillId="4" borderId="16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2" fontId="17" fillId="4" borderId="16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57" xfId="0" applyFont="1" applyFill="1" applyBorder="1" applyAlignment="1">
      <alignment/>
    </xf>
    <xf numFmtId="0" fontId="1" fillId="4" borderId="51" xfId="0" applyFont="1" applyFill="1" applyBorder="1" applyAlignment="1">
      <alignment/>
    </xf>
    <xf numFmtId="0" fontId="1" fillId="4" borderId="5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1" fillId="4" borderId="48" xfId="0" applyFont="1" applyFill="1" applyBorder="1" applyAlignment="1">
      <alignment/>
    </xf>
    <xf numFmtId="16" fontId="1" fillId="4" borderId="33" xfId="0" applyNumberFormat="1" applyFont="1" applyFill="1" applyBorder="1" applyAlignment="1">
      <alignment/>
    </xf>
    <xf numFmtId="16" fontId="1" fillId="4" borderId="39" xfId="0" applyNumberFormat="1" applyFont="1" applyFill="1" applyBorder="1" applyAlignment="1">
      <alignment/>
    </xf>
    <xf numFmtId="16" fontId="1" fillId="4" borderId="59" xfId="0" applyNumberFormat="1" applyFont="1" applyFill="1" applyBorder="1" applyAlignment="1">
      <alignment/>
    </xf>
    <xf numFmtId="16" fontId="1" fillId="4" borderId="34" xfId="0" applyNumberFormat="1" applyFont="1" applyFill="1" applyBorder="1" applyAlignment="1">
      <alignment/>
    </xf>
    <xf numFmtId="16" fontId="1" fillId="4" borderId="60" xfId="0" applyNumberFormat="1" applyFont="1" applyFill="1" applyBorder="1" applyAlignment="1">
      <alignment/>
    </xf>
    <xf numFmtId="16" fontId="1" fillId="4" borderId="61" xfId="0" applyNumberFormat="1" applyFont="1" applyFill="1" applyBorder="1" applyAlignment="1">
      <alignment/>
    </xf>
    <xf numFmtId="2" fontId="17" fillId="4" borderId="61" xfId="0" applyNumberFormat="1" applyFont="1" applyFill="1" applyBorder="1" applyAlignment="1">
      <alignment/>
    </xf>
    <xf numFmtId="2" fontId="1" fillId="4" borderId="33" xfId="0" applyNumberFormat="1" applyFont="1" applyFill="1" applyBorder="1" applyAlignment="1">
      <alignment/>
    </xf>
    <xf numFmtId="2" fontId="3" fillId="4" borderId="40" xfId="0" applyNumberFormat="1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2" fontId="17" fillId="4" borderId="49" xfId="0" applyNumberFormat="1" applyFont="1" applyFill="1" applyBorder="1" applyAlignment="1">
      <alignment/>
    </xf>
    <xf numFmtId="2" fontId="1" fillId="4" borderId="43" xfId="0" applyNumberFormat="1" applyFont="1" applyFill="1" applyBorder="1" applyAlignment="1">
      <alignment/>
    </xf>
    <xf numFmtId="0" fontId="1" fillId="4" borderId="47" xfId="0" applyFont="1" applyFill="1" applyBorder="1" applyAlignment="1">
      <alignment/>
    </xf>
    <xf numFmtId="2" fontId="18" fillId="4" borderId="4" xfId="0" applyNumberFormat="1" applyFont="1" applyFill="1" applyBorder="1" applyAlignment="1">
      <alignment/>
    </xf>
    <xf numFmtId="0" fontId="3" fillId="4" borderId="41" xfId="0" applyFont="1" applyFill="1" applyBorder="1" applyAlignment="1">
      <alignment/>
    </xf>
    <xf numFmtId="2" fontId="1" fillId="4" borderId="19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2" fontId="17" fillId="4" borderId="41" xfId="0" applyNumberFormat="1" applyFont="1" applyFill="1" applyBorder="1" applyAlignment="1">
      <alignment/>
    </xf>
    <xf numFmtId="0" fontId="3" fillId="4" borderId="6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63" xfId="0" applyFont="1" applyFill="1" applyBorder="1" applyAlignment="1">
      <alignment/>
    </xf>
    <xf numFmtId="0" fontId="1" fillId="4" borderId="63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64" xfId="0" applyFont="1" applyFill="1" applyBorder="1" applyAlignment="1">
      <alignment/>
    </xf>
    <xf numFmtId="2" fontId="1" fillId="4" borderId="65" xfId="0" applyNumberFormat="1" applyFont="1" applyFill="1" applyBorder="1" applyAlignment="1">
      <alignment/>
    </xf>
    <xf numFmtId="2" fontId="1" fillId="4" borderId="64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16" fontId="1" fillId="4" borderId="8" xfId="0" applyNumberFormat="1" applyFont="1" applyFill="1" applyBorder="1" applyAlignment="1">
      <alignment/>
    </xf>
    <xf numFmtId="16" fontId="1" fillId="4" borderId="0" xfId="0" applyNumberFormat="1" applyFont="1" applyFill="1" applyBorder="1" applyAlignment="1">
      <alignment/>
    </xf>
    <xf numFmtId="16" fontId="1" fillId="4" borderId="57" xfId="0" applyNumberFormat="1" applyFont="1" applyFill="1" applyBorder="1" applyAlignment="1">
      <alignment/>
    </xf>
    <xf numFmtId="16" fontId="1" fillId="4" borderId="51" xfId="0" applyNumberFormat="1" applyFont="1" applyFill="1" applyBorder="1" applyAlignment="1">
      <alignment/>
    </xf>
    <xf numFmtId="16" fontId="1" fillId="4" borderId="58" xfId="0" applyNumberFormat="1" applyFont="1" applyFill="1" applyBorder="1" applyAlignment="1">
      <alignment/>
    </xf>
    <xf numFmtId="0" fontId="1" fillId="4" borderId="66" xfId="0" applyFont="1" applyFill="1" applyBorder="1" applyAlignment="1">
      <alignment/>
    </xf>
    <xf numFmtId="16" fontId="1" fillId="4" borderId="13" xfId="0" applyNumberFormat="1" applyFont="1" applyFill="1" applyBorder="1" applyAlignment="1">
      <alignment/>
    </xf>
    <xf numFmtId="16" fontId="1" fillId="4" borderId="12" xfId="0" applyNumberFormat="1" applyFont="1" applyFill="1" applyBorder="1" applyAlignment="1">
      <alignment/>
    </xf>
    <xf numFmtId="16" fontId="1" fillId="4" borderId="1" xfId="0" applyNumberFormat="1" applyFont="1" applyFill="1" applyBorder="1" applyAlignment="1">
      <alignment/>
    </xf>
    <xf numFmtId="16" fontId="1" fillId="4" borderId="4" xfId="0" applyNumberFormat="1" applyFont="1" applyFill="1" applyBorder="1" applyAlignment="1">
      <alignment/>
    </xf>
    <xf numFmtId="16" fontId="1" fillId="4" borderId="41" xfId="0" applyNumberFormat="1" applyFont="1" applyFill="1" applyBorder="1" applyAlignment="1">
      <alignment/>
    </xf>
    <xf numFmtId="0" fontId="11" fillId="4" borderId="30" xfId="0" applyFont="1" applyFill="1" applyBorder="1" applyAlignment="1">
      <alignment/>
    </xf>
    <xf numFmtId="2" fontId="17" fillId="4" borderId="31" xfId="0" applyNumberFormat="1" applyFont="1" applyFill="1" applyBorder="1" applyAlignment="1">
      <alignment/>
    </xf>
    <xf numFmtId="16" fontId="1" fillId="4" borderId="3" xfId="0" applyNumberFormat="1" applyFont="1" applyFill="1" applyBorder="1" applyAlignment="1">
      <alignment/>
    </xf>
    <xf numFmtId="16" fontId="1" fillId="4" borderId="7" xfId="0" applyNumberFormat="1" applyFont="1" applyFill="1" applyBorder="1" applyAlignment="1">
      <alignment/>
    </xf>
    <xf numFmtId="16" fontId="1" fillId="4" borderId="64" xfId="0" applyNumberFormat="1" applyFont="1" applyFill="1" applyBorder="1" applyAlignment="1">
      <alignment/>
    </xf>
    <xf numFmtId="2" fontId="17" fillId="4" borderId="64" xfId="0" applyNumberFormat="1" applyFont="1" applyFill="1" applyBorder="1" applyAlignment="1">
      <alignment/>
    </xf>
    <xf numFmtId="0" fontId="15" fillId="4" borderId="30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5" fillId="4" borderId="15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16" fontId="1" fillId="4" borderId="62" xfId="0" applyNumberFormat="1" applyFont="1" applyFill="1" applyBorder="1" applyAlignment="1">
      <alignment/>
    </xf>
    <xf numFmtId="0" fontId="1" fillId="4" borderId="67" xfId="0" applyFont="1" applyFill="1" applyBorder="1" applyAlignment="1">
      <alignment/>
    </xf>
    <xf numFmtId="2" fontId="17" fillId="4" borderId="0" xfId="0" applyNumberFormat="1" applyFont="1" applyFill="1" applyBorder="1" applyAlignment="1">
      <alignment/>
    </xf>
    <xf numFmtId="0" fontId="1" fillId="4" borderId="32" xfId="0" applyFont="1" applyFill="1" applyBorder="1" applyAlignment="1">
      <alignment/>
    </xf>
    <xf numFmtId="2" fontId="1" fillId="4" borderId="32" xfId="0" applyNumberFormat="1" applyFont="1" applyFill="1" applyBorder="1" applyAlignment="1">
      <alignment/>
    </xf>
    <xf numFmtId="16" fontId="1" fillId="4" borderId="45" xfId="0" applyNumberFormat="1" applyFont="1" applyFill="1" applyBorder="1" applyAlignment="1">
      <alignment/>
    </xf>
    <xf numFmtId="16" fontId="1" fillId="4" borderId="32" xfId="0" applyNumberFormat="1" applyFont="1" applyFill="1" applyBorder="1" applyAlignment="1">
      <alignment/>
    </xf>
    <xf numFmtId="16" fontId="1" fillId="4" borderId="23" xfId="0" applyNumberFormat="1" applyFont="1" applyFill="1" applyBorder="1" applyAlignment="1">
      <alignment/>
    </xf>
    <xf numFmtId="16" fontId="1" fillId="4" borderId="21" xfId="0" applyNumberFormat="1" applyFont="1" applyFill="1" applyBorder="1" applyAlignment="1">
      <alignment/>
    </xf>
    <xf numFmtId="16" fontId="1" fillId="4" borderId="22" xfId="0" applyNumberFormat="1" applyFont="1" applyFill="1" applyBorder="1" applyAlignment="1">
      <alignment/>
    </xf>
    <xf numFmtId="16" fontId="1" fillId="4" borderId="66" xfId="0" applyNumberFormat="1" applyFont="1" applyFill="1" applyBorder="1" applyAlignment="1">
      <alignment/>
    </xf>
    <xf numFmtId="2" fontId="1" fillId="4" borderId="45" xfId="0" applyNumberFormat="1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7" fillId="4" borderId="4" xfId="0" applyFont="1" applyFill="1" applyBorder="1" applyAlignment="1">
      <alignment/>
    </xf>
    <xf numFmtId="0" fontId="17" fillId="4" borderId="41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2" fontId="1" fillId="4" borderId="20" xfId="0" applyNumberFormat="1" applyFon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2" fontId="3" fillId="4" borderId="27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2" fontId="17" fillId="4" borderId="50" xfId="0" applyNumberFormat="1" applyFont="1" applyFill="1" applyBorder="1" applyAlignment="1">
      <alignment/>
    </xf>
    <xf numFmtId="2" fontId="18" fillId="2" borderId="1" xfId="0" applyNumberFormat="1" applyFont="1" applyFill="1" applyBorder="1" applyAlignment="1">
      <alignment/>
    </xf>
    <xf numFmtId="0" fontId="1" fillId="4" borderId="50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2" fontId="1" fillId="2" borderId="65" xfId="0" applyNumberFormat="1" applyFont="1" applyFill="1" applyBorder="1" applyAlignment="1">
      <alignment/>
    </xf>
    <xf numFmtId="2" fontId="1" fillId="4" borderId="6" xfId="0" applyNumberFormat="1" applyFont="1" applyFill="1" applyBorder="1" applyAlignment="1">
      <alignment/>
    </xf>
    <xf numFmtId="2" fontId="1" fillId="2" borderId="54" xfId="0" applyNumberFormat="1" applyFont="1" applyFill="1" applyBorder="1" applyAlignment="1">
      <alignment/>
    </xf>
    <xf numFmtId="0" fontId="3" fillId="4" borderId="0" xfId="0" applyFont="1" applyFill="1" applyAlignment="1">
      <alignment wrapText="1"/>
    </xf>
    <xf numFmtId="2" fontId="1" fillId="4" borderId="14" xfId="0" applyNumberFormat="1" applyFont="1" applyFill="1" applyBorder="1" applyAlignment="1">
      <alignment/>
    </xf>
    <xf numFmtId="2" fontId="1" fillId="2" borderId="50" xfId="0" applyNumberFormat="1" applyFont="1" applyFill="1" applyBorder="1" applyAlignment="1">
      <alignment/>
    </xf>
    <xf numFmtId="2" fontId="1" fillId="4" borderId="48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2" fontId="3" fillId="2" borderId="1" xfId="0" applyNumberFormat="1" applyFont="1" applyFill="1" applyBorder="1" applyAlignment="1">
      <alignment/>
    </xf>
    <xf numFmtId="2" fontId="1" fillId="2" borderId="27" xfId="0" applyNumberFormat="1" applyFont="1" applyFill="1" applyBorder="1" applyAlignment="1">
      <alignment/>
    </xf>
    <xf numFmtId="2" fontId="1" fillId="2" borderId="40" xfId="0" applyNumberFormat="1" applyFont="1" applyFill="1" applyBorder="1" applyAlignment="1">
      <alignment/>
    </xf>
    <xf numFmtId="2" fontId="1" fillId="2" borderId="43" xfId="0" applyNumberFormat="1" applyFont="1" applyFill="1" applyBorder="1" applyAlignment="1">
      <alignment/>
    </xf>
    <xf numFmtId="2" fontId="3" fillId="2" borderId="41" xfId="0" applyNumberFormat="1" applyFont="1" applyFill="1" applyBorder="1" applyAlignment="1">
      <alignment/>
    </xf>
    <xf numFmtId="2" fontId="18" fillId="4" borderId="1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2" fontId="5" fillId="5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2" fontId="16" fillId="5" borderId="1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2" fontId="1" fillId="4" borderId="21" xfId="0" applyNumberFormat="1" applyFont="1" applyFill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5" fillId="5" borderId="21" xfId="0" applyNumberFormat="1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2" fontId="1" fillId="4" borderId="61" xfId="0" applyNumberFormat="1" applyFont="1" applyFill="1" applyBorder="1" applyAlignment="1">
      <alignment/>
    </xf>
    <xf numFmtId="0" fontId="5" fillId="5" borderId="39" xfId="0" applyFont="1" applyFill="1" applyBorder="1" applyAlignment="1">
      <alignment/>
    </xf>
    <xf numFmtId="2" fontId="17" fillId="4" borderId="35" xfId="0" applyNumberFormat="1" applyFont="1" applyFill="1" applyBorder="1" applyAlignment="1">
      <alignment/>
    </xf>
    <xf numFmtId="16" fontId="1" fillId="4" borderId="35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4"/>
  <sheetViews>
    <sheetView workbookViewId="0" topLeftCell="A2">
      <selection activeCell="BI14" sqref="BI14"/>
    </sheetView>
  </sheetViews>
  <sheetFormatPr defaultColWidth="9.00390625" defaultRowHeight="12.75"/>
  <cols>
    <col min="1" max="1" width="25.625" style="0" customWidth="1"/>
    <col min="2" max="2" width="10.625" style="15" hidden="1" customWidth="1"/>
    <col min="3" max="3" width="11.75390625" style="15" hidden="1" customWidth="1"/>
    <col min="4" max="4" width="6.875" style="31" hidden="1" customWidth="1"/>
    <col min="5" max="5" width="11.875" style="28" hidden="1" customWidth="1"/>
    <col min="6" max="6" width="14.375" style="28" hidden="1" customWidth="1"/>
    <col min="7" max="7" width="7.00390625" style="29" hidden="1" customWidth="1"/>
    <col min="8" max="8" width="11.875" style="30" hidden="1" customWidth="1"/>
    <col min="9" max="9" width="16.375" style="15" hidden="1" customWidth="1"/>
    <col min="10" max="10" width="7.00390625" style="29" hidden="1" customWidth="1"/>
    <col min="11" max="11" width="12.00390625" style="68" hidden="1" customWidth="1"/>
    <col min="12" max="12" width="11.75390625" style="68" hidden="1" customWidth="1"/>
    <col min="13" max="13" width="0" style="22" hidden="1" customWidth="1"/>
    <col min="14" max="14" width="11.375" style="68" hidden="1" customWidth="1"/>
    <col min="15" max="15" width="11.75390625" style="68" hidden="1" customWidth="1"/>
    <col min="16" max="16" width="0" style="22" hidden="1" customWidth="1"/>
    <col min="17" max="17" width="11.75390625" style="68" hidden="1" customWidth="1"/>
    <col min="18" max="18" width="11.375" style="68" hidden="1" customWidth="1"/>
    <col min="19" max="19" width="0" style="22" hidden="1" customWidth="1"/>
    <col min="20" max="20" width="8.00390625" style="86" hidden="1" customWidth="1"/>
    <col min="21" max="21" width="8.375" style="86" hidden="1" customWidth="1"/>
    <col min="22" max="22" width="0" style="145" hidden="1" customWidth="1"/>
    <col min="23" max="23" width="0" style="92" hidden="1" customWidth="1"/>
    <col min="24" max="24" width="9.875" style="93" hidden="1" customWidth="1"/>
    <col min="25" max="25" width="0" style="98" hidden="1" customWidth="1"/>
    <col min="26" max="26" width="0" style="92" hidden="1" customWidth="1"/>
    <col min="27" max="27" width="10.25390625" style="93" hidden="1" customWidth="1"/>
    <col min="28" max="28" width="10.25390625" style="163" hidden="1" customWidth="1"/>
    <col min="29" max="29" width="10.25390625" style="92" hidden="1" customWidth="1"/>
    <col min="30" max="30" width="10.25390625" style="91" hidden="1" customWidth="1"/>
    <col min="31" max="31" width="10.25390625" style="97" hidden="1" customWidth="1"/>
    <col min="32" max="33" width="10.25390625" style="93" hidden="1" customWidth="1"/>
    <col min="34" max="34" width="0" style="97" hidden="1" customWidth="1"/>
    <col min="35" max="35" width="8.125" style="200" hidden="1" customWidth="1"/>
    <col min="36" max="36" width="8.75390625" style="107" hidden="1" customWidth="1"/>
    <col min="37" max="37" width="0" style="107" hidden="1" customWidth="1"/>
    <col min="38" max="38" width="0" style="159" hidden="1" customWidth="1"/>
    <col min="39" max="39" width="10.00390625" style="17" hidden="1" customWidth="1"/>
    <col min="40" max="40" width="0" style="212" hidden="1" customWidth="1"/>
    <col min="41" max="41" width="10.625" style="159" hidden="1" customWidth="1"/>
    <col min="42" max="42" width="9.75390625" style="17" hidden="1" customWidth="1"/>
    <col min="43" max="43" width="0" style="212" hidden="1" customWidth="1"/>
    <col min="44" max="44" width="0" style="159" hidden="1" customWidth="1"/>
    <col min="45" max="45" width="9.75390625" style="17" hidden="1" customWidth="1"/>
    <col min="46" max="46" width="0" style="212" hidden="1" customWidth="1"/>
    <col min="47" max="47" width="10.75390625" style="159" hidden="1" customWidth="1"/>
    <col min="48" max="48" width="10.125" style="17" hidden="1" customWidth="1"/>
    <col min="49" max="49" width="0" style="211" hidden="1" customWidth="1"/>
    <col min="50" max="50" width="0" style="159" hidden="1" customWidth="1"/>
    <col min="51" max="51" width="12.00390625" style="17" hidden="1" customWidth="1"/>
    <col min="52" max="52" width="0" style="211" hidden="1" customWidth="1"/>
    <col min="53" max="53" width="10.25390625" style="159" hidden="1" customWidth="1"/>
    <col min="54" max="54" width="10.125" style="17" hidden="1" customWidth="1"/>
    <col min="55" max="55" width="0" style="211" hidden="1" customWidth="1"/>
    <col min="56" max="56" width="9.125" style="153" customWidth="1"/>
    <col min="57" max="57" width="11.00390625" style="1" customWidth="1"/>
    <col min="58" max="58" width="9.125" style="214" customWidth="1"/>
    <col min="59" max="59" width="9.125" style="159" customWidth="1"/>
    <col min="60" max="60" width="10.875" style="17" customWidth="1"/>
    <col min="61" max="61" width="9.125" style="314" customWidth="1"/>
  </cols>
  <sheetData>
    <row r="1" spans="20:61" ht="12.75">
      <c r="T1" s="93"/>
      <c r="U1" s="93"/>
      <c r="V1" s="97"/>
      <c r="W1" s="93"/>
      <c r="Y1" s="97"/>
      <c r="Z1" s="93"/>
      <c r="AB1" s="167"/>
      <c r="AC1" s="93"/>
      <c r="AD1" s="93"/>
      <c r="AI1" s="198"/>
      <c r="AJ1" s="199"/>
      <c r="AK1" s="199"/>
      <c r="AL1" s="149"/>
      <c r="AM1" s="150"/>
      <c r="AN1" s="226"/>
      <c r="AO1" s="149"/>
      <c r="AP1" s="150"/>
      <c r="AQ1" s="226"/>
      <c r="AR1" s="149"/>
      <c r="AS1" s="150"/>
      <c r="AT1" s="226"/>
      <c r="AU1" s="149"/>
      <c r="AV1" s="150"/>
      <c r="AW1" s="283"/>
      <c r="AX1" s="149"/>
      <c r="AY1" s="150"/>
      <c r="AZ1" s="283"/>
      <c r="BA1" s="149"/>
      <c r="BB1" s="150"/>
      <c r="BC1" s="283"/>
      <c r="BD1" s="151"/>
      <c r="BE1" s="152"/>
      <c r="BF1" s="263"/>
      <c r="BG1" s="149"/>
      <c r="BH1" s="150"/>
      <c r="BI1" s="313"/>
    </row>
    <row r="2" spans="3:30" ht="15">
      <c r="C2" s="26" t="s">
        <v>42</v>
      </c>
      <c r="D2" s="27"/>
      <c r="T2" s="93"/>
      <c r="U2" s="93"/>
      <c r="V2" s="97"/>
      <c r="W2" s="93"/>
      <c r="Y2" s="97"/>
      <c r="Z2" s="93"/>
      <c r="AB2" s="167"/>
      <c r="AC2" s="93"/>
      <c r="AD2" s="93"/>
    </row>
    <row r="3" spans="11:30" ht="12.75">
      <c r="K3" s="69"/>
      <c r="T3" s="93"/>
      <c r="U3" s="93"/>
      <c r="V3" s="97"/>
      <c r="W3" s="93"/>
      <c r="Y3" s="97"/>
      <c r="Z3" s="93"/>
      <c r="AB3" s="167"/>
      <c r="AC3" s="93"/>
      <c r="AD3" s="93"/>
    </row>
    <row r="4" spans="20:30" ht="13.5" thickBot="1">
      <c r="T4" s="93"/>
      <c r="U4" s="93"/>
      <c r="V4" s="97"/>
      <c r="W4" s="93"/>
      <c r="Y4" s="97"/>
      <c r="Z4" s="93"/>
      <c r="AB4" s="167"/>
      <c r="AC4" s="93"/>
      <c r="AD4" s="93"/>
    </row>
    <row r="5" spans="1:61" s="5" customFormat="1" ht="13.5" thickBot="1">
      <c r="A5" s="5" t="s">
        <v>0</v>
      </c>
      <c r="B5" s="32" t="s">
        <v>2</v>
      </c>
      <c r="C5" s="33"/>
      <c r="D5" s="34"/>
      <c r="E5" s="33" t="s">
        <v>11</v>
      </c>
      <c r="F5" s="33"/>
      <c r="G5" s="34"/>
      <c r="H5" s="35" t="s">
        <v>13</v>
      </c>
      <c r="I5" s="33"/>
      <c r="J5" s="34"/>
      <c r="K5" s="70" t="s">
        <v>98</v>
      </c>
      <c r="L5" s="71"/>
      <c r="M5" s="72"/>
      <c r="N5" s="70" t="s">
        <v>99</v>
      </c>
      <c r="O5" s="71"/>
      <c r="P5" s="72"/>
      <c r="Q5" s="70" t="s">
        <v>111</v>
      </c>
      <c r="R5" s="71"/>
      <c r="S5" s="73"/>
      <c r="T5" s="92" t="s">
        <v>120</v>
      </c>
      <c r="U5" s="97"/>
      <c r="V5" s="97"/>
      <c r="W5" s="96" t="s">
        <v>119</v>
      </c>
      <c r="X5" s="97"/>
      <c r="Y5" s="98"/>
      <c r="Z5" s="96" t="s">
        <v>121</v>
      </c>
      <c r="AA5" s="97"/>
      <c r="AB5" s="163"/>
      <c r="AC5" s="96"/>
      <c r="AD5" s="125"/>
      <c r="AE5" s="97"/>
      <c r="AF5" s="88"/>
      <c r="AG5" s="88"/>
      <c r="AH5" s="88"/>
      <c r="AI5" s="201" t="s">
        <v>135</v>
      </c>
      <c r="AJ5" s="202"/>
      <c r="AK5" s="202"/>
      <c r="AL5" s="232" t="s">
        <v>292</v>
      </c>
      <c r="AM5" s="233"/>
      <c r="AN5" s="234"/>
      <c r="AO5" s="232" t="s">
        <v>310</v>
      </c>
      <c r="AP5" s="233"/>
      <c r="AQ5" s="234"/>
      <c r="AR5" s="282" t="s">
        <v>338</v>
      </c>
      <c r="AS5" s="283"/>
      <c r="AT5" s="226"/>
      <c r="AU5" s="210"/>
      <c r="AV5" s="211"/>
      <c r="AW5" s="211"/>
      <c r="AX5" s="210"/>
      <c r="AY5" s="211"/>
      <c r="AZ5" s="211"/>
      <c r="BA5" s="210"/>
      <c r="BB5" s="211"/>
      <c r="BC5" s="211"/>
      <c r="BD5" s="213"/>
      <c r="BE5" s="4"/>
      <c r="BF5" s="214"/>
      <c r="BG5" s="210" t="s">
        <v>366</v>
      </c>
      <c r="BH5" s="211"/>
      <c r="BI5" s="314"/>
    </row>
    <row r="6" spans="1:61" s="1" customFormat="1" ht="15">
      <c r="A6" s="296" t="s">
        <v>1</v>
      </c>
      <c r="B6" s="294" t="s">
        <v>30</v>
      </c>
      <c r="C6" s="36" t="s">
        <v>26</v>
      </c>
      <c r="D6" s="37">
        <v>84.94</v>
      </c>
      <c r="E6" s="38" t="s">
        <v>34</v>
      </c>
      <c r="F6" s="39" t="s">
        <v>12</v>
      </c>
      <c r="G6" s="40">
        <v>0</v>
      </c>
      <c r="H6" s="41" t="s">
        <v>37</v>
      </c>
      <c r="I6" s="42" t="s">
        <v>22</v>
      </c>
      <c r="J6" s="40">
        <v>84.55</v>
      </c>
      <c r="K6" s="74" t="s">
        <v>64</v>
      </c>
      <c r="L6" s="74" t="s">
        <v>62</v>
      </c>
      <c r="M6" s="19">
        <v>56.24</v>
      </c>
      <c r="N6" s="74" t="s">
        <v>95</v>
      </c>
      <c r="O6" s="74" t="s">
        <v>96</v>
      </c>
      <c r="P6" s="19">
        <v>75.3</v>
      </c>
      <c r="Q6" s="75">
        <v>0.010046296296296296</v>
      </c>
      <c r="R6" s="75" t="s">
        <v>104</v>
      </c>
      <c r="S6" s="25">
        <v>64.32</v>
      </c>
      <c r="T6" s="90"/>
      <c r="U6" s="91"/>
      <c r="V6" s="113"/>
      <c r="W6" s="90"/>
      <c r="X6" s="91"/>
      <c r="Y6" s="102"/>
      <c r="Z6" s="90"/>
      <c r="AA6" s="91"/>
      <c r="AB6" s="164"/>
      <c r="AC6" s="117"/>
      <c r="AD6" s="91"/>
      <c r="AE6" s="115"/>
      <c r="AF6" s="114"/>
      <c r="AG6" s="114"/>
      <c r="AH6" s="113"/>
      <c r="AI6" s="203"/>
      <c r="AJ6" s="105" t="s">
        <v>125</v>
      </c>
      <c r="AK6" s="106">
        <v>79.72</v>
      </c>
      <c r="AL6" s="286" t="s">
        <v>315</v>
      </c>
      <c r="AM6" s="287" t="s">
        <v>317</v>
      </c>
      <c r="AN6" s="263">
        <v>77.33</v>
      </c>
      <c r="AO6" s="291" t="s">
        <v>319</v>
      </c>
      <c r="AP6" s="287" t="s">
        <v>320</v>
      </c>
      <c r="AQ6" s="263">
        <v>42.07</v>
      </c>
      <c r="AR6" s="284"/>
      <c r="AS6" s="152"/>
      <c r="AT6" s="263"/>
      <c r="AU6" s="153"/>
      <c r="AW6" s="238"/>
      <c r="AX6" s="153"/>
      <c r="AZ6" s="238"/>
      <c r="BA6" s="153"/>
      <c r="BC6" s="238"/>
      <c r="BD6" s="153"/>
      <c r="BF6" s="214"/>
      <c r="BG6" s="305">
        <v>0.020868055555555556</v>
      </c>
      <c r="BH6" s="305">
        <v>0.022615740740740742</v>
      </c>
      <c r="BI6" s="312">
        <f>BG6*100*1.14/BH6</f>
        <v>105.19037871033777</v>
      </c>
    </row>
    <row r="7" spans="1:61" s="1" customFormat="1" ht="15">
      <c r="A7" s="297" t="s">
        <v>3</v>
      </c>
      <c r="B7" s="295"/>
      <c r="C7" s="36" t="s">
        <v>27</v>
      </c>
      <c r="D7" s="37">
        <v>40.54</v>
      </c>
      <c r="E7" s="43"/>
      <c r="F7" s="38" t="s">
        <v>24</v>
      </c>
      <c r="G7" s="40">
        <v>95.45</v>
      </c>
      <c r="H7" s="44"/>
      <c r="I7" s="42" t="s">
        <v>23</v>
      </c>
      <c r="J7" s="40">
        <v>56.38</v>
      </c>
      <c r="K7" s="76"/>
      <c r="L7" s="74" t="s">
        <v>63</v>
      </c>
      <c r="M7" s="19">
        <v>76.84</v>
      </c>
      <c r="N7" s="76"/>
      <c r="O7" s="74" t="s">
        <v>97</v>
      </c>
      <c r="P7" s="19">
        <v>103.18</v>
      </c>
      <c r="Q7" s="76"/>
      <c r="R7" s="75" t="s">
        <v>103</v>
      </c>
      <c r="S7" s="25">
        <v>64.81</v>
      </c>
      <c r="T7" s="90"/>
      <c r="U7" s="91"/>
      <c r="V7" s="113"/>
      <c r="W7" s="90"/>
      <c r="X7" s="91"/>
      <c r="Y7" s="102"/>
      <c r="Z7" s="90"/>
      <c r="AA7" s="91"/>
      <c r="AB7" s="164"/>
      <c r="AC7" s="117"/>
      <c r="AD7" s="91"/>
      <c r="AE7" s="115"/>
      <c r="AF7" s="114"/>
      <c r="AG7" s="114"/>
      <c r="AH7" s="113"/>
      <c r="AI7" s="204" t="s">
        <v>124</v>
      </c>
      <c r="AJ7" s="105" t="s">
        <v>124</v>
      </c>
      <c r="AK7" s="106">
        <v>114</v>
      </c>
      <c r="AL7" s="288" t="s">
        <v>315</v>
      </c>
      <c r="AM7" s="2" t="s">
        <v>316</v>
      </c>
      <c r="AN7" s="214">
        <v>87.39</v>
      </c>
      <c r="AO7" s="292" t="s">
        <v>319</v>
      </c>
      <c r="AP7" s="2" t="s">
        <v>318</v>
      </c>
      <c r="AQ7" s="214">
        <v>89.05</v>
      </c>
      <c r="AR7" s="6"/>
      <c r="AT7" s="214"/>
      <c r="AU7" s="153"/>
      <c r="AW7" s="238"/>
      <c r="AX7" s="153"/>
      <c r="AZ7" s="238"/>
      <c r="BA7" s="153"/>
      <c r="BC7" s="238"/>
      <c r="BD7" s="153"/>
      <c r="BF7" s="214"/>
      <c r="BG7" s="305">
        <v>0.020868055555555556</v>
      </c>
      <c r="BH7" s="305">
        <v>0.020868055555555556</v>
      </c>
      <c r="BI7" s="312">
        <f>BG7*100*1.14/BH7</f>
        <v>114</v>
      </c>
    </row>
    <row r="8" spans="1:61" s="17" customFormat="1" ht="15">
      <c r="A8" s="297" t="s">
        <v>123</v>
      </c>
      <c r="B8" s="295"/>
      <c r="C8" s="36"/>
      <c r="D8" s="37"/>
      <c r="E8" s="43"/>
      <c r="F8" s="38"/>
      <c r="G8" s="40"/>
      <c r="H8" s="44"/>
      <c r="I8" s="42"/>
      <c r="J8" s="40"/>
      <c r="K8" s="76"/>
      <c r="L8" s="74"/>
      <c r="M8" s="19"/>
      <c r="N8" s="76"/>
      <c r="O8" s="74"/>
      <c r="P8" s="19"/>
      <c r="Q8" s="76"/>
      <c r="R8" s="75"/>
      <c r="S8" s="25"/>
      <c r="T8" s="90"/>
      <c r="U8" s="91"/>
      <c r="V8" s="113"/>
      <c r="W8" s="90"/>
      <c r="X8" s="91"/>
      <c r="Y8" s="102"/>
      <c r="Z8" s="90"/>
      <c r="AA8" s="91"/>
      <c r="AB8" s="164"/>
      <c r="AC8" s="117"/>
      <c r="AD8" s="91"/>
      <c r="AE8" s="115"/>
      <c r="AF8" s="114"/>
      <c r="AG8" s="114"/>
      <c r="AH8" s="113"/>
      <c r="AI8" s="203"/>
      <c r="AJ8" s="105" t="s">
        <v>126</v>
      </c>
      <c r="AK8" s="106">
        <v>78.08</v>
      </c>
      <c r="AL8" s="288">
        <v>0.020497685185185185</v>
      </c>
      <c r="AM8" s="2">
        <v>0.030844907407407404</v>
      </c>
      <c r="AN8" s="214">
        <v>73.09</v>
      </c>
      <c r="AO8" s="292">
        <v>0.015833333333333335</v>
      </c>
      <c r="AP8" s="2">
        <v>0.01783564814814815</v>
      </c>
      <c r="AQ8" s="214">
        <v>97.59</v>
      </c>
      <c r="AR8" s="6"/>
      <c r="AS8" s="1"/>
      <c r="AT8" s="214"/>
      <c r="AU8" s="159"/>
      <c r="AW8" s="211"/>
      <c r="AX8" s="159"/>
      <c r="AZ8" s="211"/>
      <c r="BA8" s="159"/>
      <c r="BC8" s="211"/>
      <c r="BD8" s="153"/>
      <c r="BE8" s="1"/>
      <c r="BF8" s="214"/>
      <c r="BG8" s="305">
        <v>0.020868055555555556</v>
      </c>
      <c r="BH8" s="305">
        <v>0.0309375</v>
      </c>
      <c r="BI8" s="312">
        <f>BG8*100*1.14/BH8</f>
        <v>76.89562289562289</v>
      </c>
    </row>
    <row r="9" spans="1:61" s="17" customFormat="1" ht="15">
      <c r="A9" s="297" t="s">
        <v>127</v>
      </c>
      <c r="B9" s="295"/>
      <c r="C9" s="36"/>
      <c r="D9" s="37"/>
      <c r="E9" s="43"/>
      <c r="F9" s="38"/>
      <c r="G9" s="40"/>
      <c r="H9" s="44"/>
      <c r="I9" s="42"/>
      <c r="J9" s="40"/>
      <c r="K9" s="76"/>
      <c r="L9" s="74"/>
      <c r="M9" s="19"/>
      <c r="N9" s="76"/>
      <c r="O9" s="74"/>
      <c r="P9" s="19"/>
      <c r="Q9" s="76"/>
      <c r="R9" s="75"/>
      <c r="S9" s="25"/>
      <c r="T9" s="90"/>
      <c r="U9" s="91"/>
      <c r="V9" s="113"/>
      <c r="W9" s="90"/>
      <c r="X9" s="91"/>
      <c r="Y9" s="102"/>
      <c r="Z9" s="90"/>
      <c r="AA9" s="91"/>
      <c r="AB9" s="164"/>
      <c r="AC9" s="117"/>
      <c r="AD9" s="91"/>
      <c r="AE9" s="115"/>
      <c r="AF9" s="114"/>
      <c r="AG9" s="114"/>
      <c r="AH9" s="113"/>
      <c r="AI9" s="203"/>
      <c r="AJ9" s="105" t="s">
        <v>128</v>
      </c>
      <c r="AK9" s="106">
        <v>55.07</v>
      </c>
      <c r="AL9" s="288">
        <v>0.020497685185185185</v>
      </c>
      <c r="AM9" s="2">
        <v>0.03138888888888889</v>
      </c>
      <c r="AN9" s="214">
        <v>71.79</v>
      </c>
      <c r="AO9" s="292">
        <v>0.015833333333333335</v>
      </c>
      <c r="AP9" s="2">
        <v>0.03302083333333333</v>
      </c>
      <c r="AQ9" s="214">
        <v>52.74</v>
      </c>
      <c r="AR9" s="6"/>
      <c r="AS9" s="1"/>
      <c r="AT9" s="214"/>
      <c r="AU9" s="159"/>
      <c r="AW9" s="211"/>
      <c r="AX9" s="159"/>
      <c r="AZ9" s="211"/>
      <c r="BA9" s="159"/>
      <c r="BC9" s="211"/>
      <c r="BD9" s="153"/>
      <c r="BE9" s="1"/>
      <c r="BF9" s="214"/>
      <c r="BG9" s="305">
        <v>0.020868055555555556</v>
      </c>
      <c r="BH9" s="305">
        <v>0.03679398148148148</v>
      </c>
      <c r="BI9" s="312">
        <f>BG9*100*1.14/BH9</f>
        <v>64.65618118905316</v>
      </c>
    </row>
    <row r="10" spans="1:61" s="17" customFormat="1" ht="15">
      <c r="A10" s="297" t="s">
        <v>129</v>
      </c>
      <c r="B10" s="295"/>
      <c r="C10" s="36"/>
      <c r="D10" s="37"/>
      <c r="E10" s="43"/>
      <c r="F10" s="38"/>
      <c r="G10" s="40"/>
      <c r="H10" s="44"/>
      <c r="I10" s="42"/>
      <c r="J10" s="40"/>
      <c r="K10" s="76"/>
      <c r="L10" s="74"/>
      <c r="M10" s="19"/>
      <c r="N10" s="76"/>
      <c r="O10" s="74"/>
      <c r="P10" s="19"/>
      <c r="Q10" s="76"/>
      <c r="R10" s="75"/>
      <c r="S10" s="25"/>
      <c r="T10" s="90"/>
      <c r="U10" s="91"/>
      <c r="V10" s="113"/>
      <c r="W10" s="90"/>
      <c r="X10" s="91"/>
      <c r="Y10" s="102"/>
      <c r="Z10" s="90"/>
      <c r="AA10" s="91"/>
      <c r="AB10" s="164"/>
      <c r="AC10" s="117"/>
      <c r="AD10" s="91"/>
      <c r="AE10" s="115"/>
      <c r="AF10" s="114"/>
      <c r="AG10" s="114"/>
      <c r="AH10" s="113"/>
      <c r="AI10" s="203"/>
      <c r="AJ10" s="105" t="s">
        <v>130</v>
      </c>
      <c r="AK10" s="106">
        <v>51.47</v>
      </c>
      <c r="AL10" s="288">
        <v>0.020497685185185185</v>
      </c>
      <c r="AM10" s="2">
        <v>0.030868055555555555</v>
      </c>
      <c r="AN10" s="214">
        <v>73</v>
      </c>
      <c r="AO10" s="292">
        <v>0.015833333333333335</v>
      </c>
      <c r="AP10" s="2">
        <v>0.06292824074074074</v>
      </c>
      <c r="AQ10" s="214">
        <v>27.68</v>
      </c>
      <c r="AR10" s="6"/>
      <c r="AS10" s="1"/>
      <c r="AT10" s="214"/>
      <c r="AU10" s="159"/>
      <c r="AW10" s="211"/>
      <c r="AX10" s="159"/>
      <c r="AZ10" s="211"/>
      <c r="BA10" s="159"/>
      <c r="BC10" s="211"/>
      <c r="BD10" s="153"/>
      <c r="BE10" s="1"/>
      <c r="BF10" s="214"/>
      <c r="BG10" s="305"/>
      <c r="BI10" s="312"/>
    </row>
    <row r="11" spans="1:61" s="17" customFormat="1" ht="15">
      <c r="A11" s="297" t="s">
        <v>131</v>
      </c>
      <c r="B11" s="295"/>
      <c r="C11" s="36"/>
      <c r="D11" s="37"/>
      <c r="E11" s="43"/>
      <c r="F11" s="38"/>
      <c r="G11" s="40"/>
      <c r="H11" s="44"/>
      <c r="I11" s="42"/>
      <c r="J11" s="40"/>
      <c r="K11" s="76"/>
      <c r="L11" s="74"/>
      <c r="M11" s="19"/>
      <c r="N11" s="76"/>
      <c r="O11" s="74"/>
      <c r="P11" s="19"/>
      <c r="Q11" s="76"/>
      <c r="R11" s="75"/>
      <c r="S11" s="25"/>
      <c r="T11" s="90"/>
      <c r="U11" s="91"/>
      <c r="V11" s="113"/>
      <c r="W11" s="90"/>
      <c r="X11" s="91"/>
      <c r="Y11" s="102"/>
      <c r="Z11" s="90"/>
      <c r="AA11" s="91"/>
      <c r="AB11" s="164"/>
      <c r="AC11" s="117"/>
      <c r="AD11" s="91"/>
      <c r="AE11" s="115"/>
      <c r="AF11" s="114"/>
      <c r="AG11" s="114"/>
      <c r="AH11" s="113"/>
      <c r="AI11" s="203"/>
      <c r="AJ11" s="105" t="s">
        <v>132</v>
      </c>
      <c r="AK11" s="106">
        <v>39.51</v>
      </c>
      <c r="AL11" s="153"/>
      <c r="AM11" s="1"/>
      <c r="AN11" s="214"/>
      <c r="AO11" s="6"/>
      <c r="AP11" s="1"/>
      <c r="AQ11" s="214"/>
      <c r="AR11" s="6"/>
      <c r="AS11" s="1"/>
      <c r="AT11" s="214"/>
      <c r="AU11" s="159"/>
      <c r="AW11" s="211"/>
      <c r="AX11" s="159"/>
      <c r="AZ11" s="211"/>
      <c r="BA11" s="159"/>
      <c r="BC11" s="211"/>
      <c r="BD11" s="153"/>
      <c r="BE11" s="1"/>
      <c r="BF11" s="214"/>
      <c r="BG11" s="305">
        <v>0.020868055555555556</v>
      </c>
      <c r="BH11" s="305">
        <v>0.039293981481481485</v>
      </c>
      <c r="BI11" s="312">
        <f>BG11*100*1.14/BH11</f>
        <v>60.54256259204712</v>
      </c>
    </row>
    <row r="12" spans="1:61" s="17" customFormat="1" ht="15">
      <c r="A12" s="297" t="s">
        <v>133</v>
      </c>
      <c r="B12" s="295"/>
      <c r="C12" s="36"/>
      <c r="D12" s="37"/>
      <c r="E12" s="43"/>
      <c r="F12" s="38"/>
      <c r="G12" s="40"/>
      <c r="H12" s="44"/>
      <c r="I12" s="42"/>
      <c r="J12" s="40"/>
      <c r="K12" s="76"/>
      <c r="L12" s="74"/>
      <c r="M12" s="19"/>
      <c r="N12" s="76"/>
      <c r="O12" s="74"/>
      <c r="P12" s="19"/>
      <c r="Q12" s="76"/>
      <c r="R12" s="75"/>
      <c r="S12" s="25"/>
      <c r="T12" s="90"/>
      <c r="U12" s="91"/>
      <c r="V12" s="113"/>
      <c r="W12" s="90"/>
      <c r="X12" s="91"/>
      <c r="Y12" s="102"/>
      <c r="Z12" s="90"/>
      <c r="AA12" s="91"/>
      <c r="AB12" s="164"/>
      <c r="AC12" s="117"/>
      <c r="AD12" s="91"/>
      <c r="AE12" s="115"/>
      <c r="AF12" s="114"/>
      <c r="AG12" s="114"/>
      <c r="AH12" s="113"/>
      <c r="AI12" s="203"/>
      <c r="AJ12" s="105" t="s">
        <v>134</v>
      </c>
      <c r="AK12" s="106">
        <v>25.68</v>
      </c>
      <c r="AL12" s="153"/>
      <c r="AM12" s="1"/>
      <c r="AN12" s="214"/>
      <c r="AO12" s="6"/>
      <c r="AP12" s="1"/>
      <c r="AQ12" s="214"/>
      <c r="AR12" s="6"/>
      <c r="AS12" s="1"/>
      <c r="AT12" s="214"/>
      <c r="AU12" s="159"/>
      <c r="AW12" s="211"/>
      <c r="AX12" s="159"/>
      <c r="AZ12" s="211"/>
      <c r="BA12" s="159"/>
      <c r="BC12" s="211"/>
      <c r="BD12" s="153"/>
      <c r="BE12" s="1"/>
      <c r="BF12" s="214"/>
      <c r="BG12" s="305"/>
      <c r="BH12" t="s">
        <v>427</v>
      </c>
      <c r="BI12" s="312">
        <v>0</v>
      </c>
    </row>
    <row r="13" spans="1:61" ht="15.75" thickBot="1">
      <c r="A13" s="298" t="s">
        <v>335</v>
      </c>
      <c r="K13" s="69"/>
      <c r="T13" s="92"/>
      <c r="U13" s="93"/>
      <c r="V13" s="97"/>
      <c r="AL13" s="289">
        <v>0.020497685185185185</v>
      </c>
      <c r="AM13" s="290" t="s">
        <v>336</v>
      </c>
      <c r="AN13" s="280">
        <v>90.14</v>
      </c>
      <c r="AO13" s="293">
        <v>0.015833333333333335</v>
      </c>
      <c r="AP13" s="290">
        <v>0.016527777777777777</v>
      </c>
      <c r="AQ13" s="280">
        <v>105.38</v>
      </c>
      <c r="AR13" s="285"/>
      <c r="AS13" s="155"/>
      <c r="AT13" s="280"/>
      <c r="BG13" s="305">
        <v>0.020868055555555556</v>
      </c>
      <c r="BH13" s="305">
        <v>0.025034722222222222</v>
      </c>
      <c r="BI13" s="312">
        <f>BG13*100*1.14/BH13</f>
        <v>95.02635228848821</v>
      </c>
    </row>
    <row r="14" spans="1:61" ht="12.75">
      <c r="A14" t="s">
        <v>426</v>
      </c>
      <c r="K14" s="69"/>
      <c r="T14" s="92"/>
      <c r="U14" s="93"/>
      <c r="V14" s="97"/>
      <c r="BG14" s="305">
        <v>0.020868055555555556</v>
      </c>
      <c r="BH14" s="305">
        <v>0.03375</v>
      </c>
      <c r="BI14" s="312">
        <f>BG14*100*1.14/BH14</f>
        <v>70.48765432098764</v>
      </c>
    </row>
    <row r="15" spans="1:61" ht="12.75">
      <c r="A15" t="s">
        <v>428</v>
      </c>
      <c r="K15" s="69"/>
      <c r="T15" s="92"/>
      <c r="U15" s="93"/>
      <c r="V15" s="97"/>
      <c r="BG15" s="305">
        <v>0.020868055555555556</v>
      </c>
      <c r="BH15" s="305">
        <v>0.04123842592592592</v>
      </c>
      <c r="BI15" s="312">
        <f>BG15*100*1.14/BH15</f>
        <v>57.687903452147076</v>
      </c>
    </row>
    <row r="16" spans="1:61" ht="12.75">
      <c r="A16" t="s">
        <v>429</v>
      </c>
      <c r="K16" s="69"/>
      <c r="T16" s="92"/>
      <c r="U16" s="93"/>
      <c r="V16" s="97"/>
      <c r="BG16" s="305">
        <v>0.020868055555555556</v>
      </c>
      <c r="BH16" s="305">
        <v>0.04598379629629629</v>
      </c>
      <c r="BI16" s="312">
        <f>BG16*100*1.14/BH16</f>
        <v>51.73470928769192</v>
      </c>
    </row>
    <row r="17" spans="1:61" ht="12.75">
      <c r="A17" t="s">
        <v>430</v>
      </c>
      <c r="K17" s="69"/>
      <c r="T17" s="92"/>
      <c r="U17" s="93"/>
      <c r="V17" s="97"/>
      <c r="BG17" s="305">
        <v>0.020868055555555556</v>
      </c>
      <c r="BH17" s="305">
        <v>0.05125</v>
      </c>
      <c r="BI17" s="312">
        <f>BG17*100*1.14/BH17</f>
        <v>46.41869918699187</v>
      </c>
    </row>
    <row r="18" spans="2:62" s="1" customFormat="1" ht="15">
      <c r="B18" s="36"/>
      <c r="C18" s="36"/>
      <c r="D18" s="37"/>
      <c r="E18" s="38"/>
      <c r="F18" s="38"/>
      <c r="G18" s="40"/>
      <c r="H18" s="41"/>
      <c r="I18" s="42"/>
      <c r="J18" s="40"/>
      <c r="K18" s="74"/>
      <c r="L18" s="74"/>
      <c r="M18" s="19"/>
      <c r="N18" s="74"/>
      <c r="O18" s="74"/>
      <c r="P18" s="19"/>
      <c r="Q18" s="75"/>
      <c r="R18" s="75"/>
      <c r="S18" s="25"/>
      <c r="T18" s="90"/>
      <c r="U18" s="91"/>
      <c r="V18" s="113"/>
      <c r="W18" s="90"/>
      <c r="X18" s="91"/>
      <c r="Y18" s="102"/>
      <c r="Z18" s="90"/>
      <c r="AA18" s="91"/>
      <c r="AB18" s="164"/>
      <c r="AC18" s="117"/>
      <c r="AD18" s="91"/>
      <c r="AE18" s="115"/>
      <c r="AF18" s="114"/>
      <c r="AG18" s="114"/>
      <c r="AH18" s="113"/>
      <c r="AI18" s="203"/>
      <c r="AJ18" s="12"/>
      <c r="AK18" s="106"/>
      <c r="AL18" s="159"/>
      <c r="AM18" s="17"/>
      <c r="AN18" s="212"/>
      <c r="AO18" s="159"/>
      <c r="AQ18" s="214"/>
      <c r="AR18" s="153"/>
      <c r="AT18" s="214"/>
      <c r="AU18" s="153"/>
      <c r="AW18" s="238"/>
      <c r="AX18" s="153"/>
      <c r="AZ18" s="238"/>
      <c r="BA18" s="153"/>
      <c r="BC18" s="238"/>
      <c r="BD18" s="153"/>
      <c r="BF18" s="214"/>
      <c r="BG18" s="153"/>
      <c r="BI18" s="315"/>
      <c r="BJ18" s="6"/>
    </row>
    <row r="19" spans="1:22" ht="15.75" thickBot="1">
      <c r="A19" s="17"/>
      <c r="B19" s="45"/>
      <c r="C19" s="45"/>
      <c r="D19" s="46"/>
      <c r="E19" s="47"/>
      <c r="F19" s="47"/>
      <c r="G19" s="48"/>
      <c r="H19" s="49"/>
      <c r="I19" s="50"/>
      <c r="J19" s="48"/>
      <c r="K19" s="77"/>
      <c r="L19" s="77"/>
      <c r="M19" s="23"/>
      <c r="N19" s="77"/>
      <c r="O19" s="77"/>
      <c r="P19" s="23"/>
      <c r="Q19" s="78"/>
      <c r="R19" s="78"/>
      <c r="S19" s="23"/>
      <c r="T19" s="92"/>
      <c r="U19" s="93"/>
      <c r="V19" s="97"/>
    </row>
    <row r="20" spans="1:60" ht="13.5" thickBot="1">
      <c r="A20" s="20" t="s">
        <v>115</v>
      </c>
      <c r="K20" s="70" t="s">
        <v>98</v>
      </c>
      <c r="L20" s="71"/>
      <c r="M20" s="72"/>
      <c r="N20" s="70" t="s">
        <v>99</v>
      </c>
      <c r="O20" s="71"/>
      <c r="P20" s="72"/>
      <c r="Q20" s="70" t="s">
        <v>111</v>
      </c>
      <c r="R20" s="71"/>
      <c r="S20" s="73"/>
      <c r="T20" s="92"/>
      <c r="U20" s="93"/>
      <c r="V20" s="97"/>
      <c r="AD20" s="239"/>
      <c r="AI20" s="201" t="s">
        <v>135</v>
      </c>
      <c r="AJ20" s="202"/>
      <c r="AK20" s="202"/>
      <c r="AL20" s="210" t="s">
        <v>292</v>
      </c>
      <c r="AM20" s="211"/>
      <c r="AO20" s="210" t="s">
        <v>310</v>
      </c>
      <c r="AP20" s="211"/>
      <c r="AR20" s="232" t="s">
        <v>338</v>
      </c>
      <c r="AS20" s="233"/>
      <c r="AT20" s="234"/>
      <c r="BG20" s="210" t="s">
        <v>366</v>
      </c>
      <c r="BH20" s="211"/>
    </row>
    <row r="21" spans="1:62" s="1" customFormat="1" ht="15">
      <c r="A21" s="160" t="s">
        <v>116</v>
      </c>
      <c r="B21" s="240"/>
      <c r="C21" s="240"/>
      <c r="D21" s="241"/>
      <c r="E21" s="242"/>
      <c r="F21" s="242"/>
      <c r="G21" s="243"/>
      <c r="H21" s="244"/>
      <c r="I21" s="240"/>
      <c r="J21" s="243"/>
      <c r="K21" s="245">
        <v>0.010960648148148148</v>
      </c>
      <c r="L21" s="245" t="s">
        <v>114</v>
      </c>
      <c r="M21" s="246">
        <v>94.4</v>
      </c>
      <c r="N21" s="247">
        <v>0.01521990740740741</v>
      </c>
      <c r="O21" s="248" t="s">
        <v>12</v>
      </c>
      <c r="P21" s="246">
        <v>0</v>
      </c>
      <c r="Q21" s="245" t="s">
        <v>113</v>
      </c>
      <c r="R21" s="245" t="s">
        <v>112</v>
      </c>
      <c r="S21" s="249">
        <v>63.34</v>
      </c>
      <c r="T21" s="250"/>
      <c r="U21" s="251"/>
      <c r="V21" s="218"/>
      <c r="W21" s="250"/>
      <c r="X21" s="251"/>
      <c r="Y21" s="252"/>
      <c r="Z21" s="250"/>
      <c r="AA21" s="251"/>
      <c r="AB21" s="253"/>
      <c r="AC21" s="254"/>
      <c r="AD21" s="251"/>
      <c r="AE21" s="255"/>
      <c r="AF21" s="256"/>
      <c r="AG21" s="256"/>
      <c r="AH21" s="218"/>
      <c r="AI21" s="257"/>
      <c r="AJ21" s="258" t="s">
        <v>252</v>
      </c>
      <c r="AK21" s="259">
        <v>107.29</v>
      </c>
      <c r="AL21" s="260" t="s">
        <v>311</v>
      </c>
      <c r="AM21" s="261" t="s">
        <v>312</v>
      </c>
      <c r="AN21" s="226">
        <v>81.93</v>
      </c>
      <c r="AO21" s="260" t="s">
        <v>313</v>
      </c>
      <c r="AP21" s="260" t="s">
        <v>314</v>
      </c>
      <c r="AQ21" s="262">
        <v>91.66</v>
      </c>
      <c r="AR21" s="152"/>
      <c r="AS21" s="152"/>
      <c r="AT21" s="263"/>
      <c r="AU21" s="153"/>
      <c r="AW21" s="238"/>
      <c r="AX21" s="153"/>
      <c r="AZ21" s="238"/>
      <c r="BA21" s="153"/>
      <c r="BC21" s="238"/>
      <c r="BD21" s="153"/>
      <c r="BF21" s="214"/>
      <c r="BG21" s="305">
        <v>0.026990740740740742</v>
      </c>
      <c r="BH21" s="305">
        <v>0.026990740740740742</v>
      </c>
      <c r="BI21" s="315">
        <v>114</v>
      </c>
      <c r="BJ21" s="6"/>
    </row>
    <row r="22" spans="1:61" s="1" customFormat="1" ht="15">
      <c r="A22" s="161" t="s">
        <v>122</v>
      </c>
      <c r="B22" s="16"/>
      <c r="C22" s="16"/>
      <c r="D22" s="37"/>
      <c r="E22" s="43"/>
      <c r="F22" s="43"/>
      <c r="G22" s="40"/>
      <c r="H22" s="44"/>
      <c r="I22" s="16"/>
      <c r="J22" s="40"/>
      <c r="K22" s="74"/>
      <c r="L22" s="74"/>
      <c r="M22" s="19"/>
      <c r="N22" s="79"/>
      <c r="O22" s="76"/>
      <c r="P22" s="19"/>
      <c r="Q22" s="74"/>
      <c r="R22" s="74"/>
      <c r="S22" s="25"/>
      <c r="T22" s="94" t="s">
        <v>250</v>
      </c>
      <c r="U22" s="95" t="s">
        <v>249</v>
      </c>
      <c r="V22" s="113">
        <v>72.36</v>
      </c>
      <c r="W22" s="85" t="s">
        <v>255</v>
      </c>
      <c r="X22" s="9" t="s">
        <v>254</v>
      </c>
      <c r="Y22" s="102">
        <v>54.22</v>
      </c>
      <c r="Z22" s="85" t="s">
        <v>261</v>
      </c>
      <c r="AA22" s="9" t="s">
        <v>260</v>
      </c>
      <c r="AB22" s="165">
        <v>89.22</v>
      </c>
      <c r="AC22" s="85"/>
      <c r="AD22" s="2"/>
      <c r="AE22" s="174"/>
      <c r="AF22" s="9"/>
      <c r="AG22" s="9"/>
      <c r="AH22" s="113"/>
      <c r="AI22" s="203"/>
      <c r="AJ22" s="12"/>
      <c r="AK22" s="106"/>
      <c r="AL22" s="85" t="s">
        <v>305</v>
      </c>
      <c r="AM22" s="9" t="s">
        <v>306</v>
      </c>
      <c r="AN22" s="212">
        <v>69.81</v>
      </c>
      <c r="AO22" s="9" t="s">
        <v>328</v>
      </c>
      <c r="AP22" s="9" t="s">
        <v>329</v>
      </c>
      <c r="AQ22" s="238">
        <v>78.77</v>
      </c>
      <c r="AR22" s="2" t="s">
        <v>342</v>
      </c>
      <c r="AS22" s="2" t="s">
        <v>341</v>
      </c>
      <c r="AT22" s="214">
        <v>49.78</v>
      </c>
      <c r="AU22" s="153"/>
      <c r="AW22" s="238"/>
      <c r="AX22" s="153"/>
      <c r="AZ22" s="238"/>
      <c r="BA22" s="153"/>
      <c r="BC22" s="238"/>
      <c r="BD22" s="153"/>
      <c r="BF22" s="214"/>
      <c r="BG22" s="305">
        <v>0.026990740740740742</v>
      </c>
      <c r="BH22" s="305">
        <v>0.035868055555555556</v>
      </c>
      <c r="BI22" s="312">
        <f>BG21*100*1.14/BH22</f>
        <v>85.78509196515004</v>
      </c>
    </row>
    <row r="23" spans="1:61" s="17" customFormat="1" ht="13.5">
      <c r="A23" s="157" t="s">
        <v>220</v>
      </c>
      <c r="B23" s="16"/>
      <c r="C23" s="16"/>
      <c r="D23" s="37"/>
      <c r="E23" s="43"/>
      <c r="F23" s="43"/>
      <c r="G23" s="40"/>
      <c r="H23" s="44"/>
      <c r="I23" s="16"/>
      <c r="J23" s="40"/>
      <c r="K23" s="74"/>
      <c r="L23" s="74"/>
      <c r="M23" s="19"/>
      <c r="N23" s="79"/>
      <c r="O23" s="76"/>
      <c r="P23" s="19"/>
      <c r="Q23" s="74"/>
      <c r="R23" s="74"/>
      <c r="S23" s="25"/>
      <c r="T23" s="90"/>
      <c r="U23" s="91"/>
      <c r="V23" s="113"/>
      <c r="W23" s="90"/>
      <c r="X23" s="91"/>
      <c r="Y23" s="102"/>
      <c r="Z23" s="90"/>
      <c r="AA23" s="91"/>
      <c r="AB23" s="164"/>
      <c r="AC23" s="117"/>
      <c r="AD23" s="91"/>
      <c r="AE23" s="115"/>
      <c r="AF23" s="114"/>
      <c r="AG23" s="114"/>
      <c r="AH23" s="113"/>
      <c r="AI23" s="203"/>
      <c r="AJ23" s="105" t="s">
        <v>138</v>
      </c>
      <c r="AK23" s="106">
        <v>96.83</v>
      </c>
      <c r="AL23" s="159"/>
      <c r="AN23" s="212"/>
      <c r="AO23" s="153"/>
      <c r="AP23" s="1"/>
      <c r="AQ23" s="238"/>
      <c r="AR23" s="1"/>
      <c r="AS23" s="1"/>
      <c r="AT23" s="214"/>
      <c r="AU23" s="159"/>
      <c r="AW23" s="211"/>
      <c r="AX23" s="159"/>
      <c r="AZ23" s="211"/>
      <c r="BA23" s="159"/>
      <c r="BC23" s="211"/>
      <c r="BD23" s="153"/>
      <c r="BE23" s="1"/>
      <c r="BF23" s="214"/>
      <c r="BG23" s="305">
        <v>0.026990740740740742</v>
      </c>
      <c r="BH23" s="305">
        <v>0.03979166666666666</v>
      </c>
      <c r="BI23" s="316">
        <f>BG21*100*1.14/BH23</f>
        <v>77.32635253054102</v>
      </c>
    </row>
    <row r="24" spans="1:61" s="17" customFormat="1" ht="15">
      <c r="A24" s="157" t="s">
        <v>268</v>
      </c>
      <c r="B24" s="16"/>
      <c r="C24" s="16"/>
      <c r="D24" s="37"/>
      <c r="E24" s="43"/>
      <c r="F24" s="43"/>
      <c r="G24" s="40"/>
      <c r="H24" s="44"/>
      <c r="I24" s="16"/>
      <c r="J24" s="40"/>
      <c r="K24" s="74"/>
      <c r="L24" s="74"/>
      <c r="M24" s="19"/>
      <c r="N24" s="79"/>
      <c r="O24" s="76"/>
      <c r="P24" s="19"/>
      <c r="Q24" s="74"/>
      <c r="R24" s="74"/>
      <c r="S24" s="25"/>
      <c r="T24" s="90"/>
      <c r="U24" s="91"/>
      <c r="V24" s="113"/>
      <c r="W24" s="90"/>
      <c r="X24" s="91"/>
      <c r="Y24" s="102"/>
      <c r="Z24" s="90"/>
      <c r="AA24" s="91"/>
      <c r="AB24" s="164"/>
      <c r="AC24" s="117"/>
      <c r="AD24" s="91"/>
      <c r="AE24" s="115"/>
      <c r="AF24" s="114"/>
      <c r="AG24" s="114"/>
      <c r="AH24" s="113"/>
      <c r="AI24" s="204" t="s">
        <v>137</v>
      </c>
      <c r="AJ24" s="105" t="s">
        <v>137</v>
      </c>
      <c r="AK24" s="106">
        <v>114</v>
      </c>
      <c r="AL24" s="85" t="s">
        <v>293</v>
      </c>
      <c r="AM24" s="9" t="s">
        <v>294</v>
      </c>
      <c r="AN24" s="212">
        <v>92.11</v>
      </c>
      <c r="AO24" s="153"/>
      <c r="AP24" s="1" t="s">
        <v>12</v>
      </c>
      <c r="AQ24" s="238">
        <v>0</v>
      </c>
      <c r="AR24" s="1"/>
      <c r="AS24" s="1"/>
      <c r="AT24" s="214"/>
      <c r="AU24" s="159"/>
      <c r="AW24" s="211"/>
      <c r="AX24" s="159"/>
      <c r="AZ24" s="211"/>
      <c r="BA24" s="159"/>
      <c r="BC24" s="211"/>
      <c r="BD24" s="153"/>
      <c r="BE24" s="1"/>
      <c r="BF24" s="214"/>
      <c r="BG24" s="305">
        <v>0.026990740740740742</v>
      </c>
      <c r="BH24" s="305">
        <v>0.03972222222222222</v>
      </c>
      <c r="BI24" s="316">
        <f aca="true" t="shared" si="0" ref="BI24:BI30">BG21*100*1.14/BH24</f>
        <v>77.46153846153847</v>
      </c>
    </row>
    <row r="25" spans="1:61" s="17" customFormat="1" ht="13.5">
      <c r="A25" s="157" t="s">
        <v>219</v>
      </c>
      <c r="B25" s="16"/>
      <c r="C25" s="16"/>
      <c r="D25" s="37"/>
      <c r="E25" s="43"/>
      <c r="F25" s="43"/>
      <c r="G25" s="40"/>
      <c r="H25" s="44"/>
      <c r="I25" s="16"/>
      <c r="J25" s="40"/>
      <c r="K25" s="74"/>
      <c r="L25" s="74"/>
      <c r="M25" s="19"/>
      <c r="N25" s="79"/>
      <c r="O25" s="76"/>
      <c r="P25" s="19"/>
      <c r="Q25" s="74"/>
      <c r="R25" s="74"/>
      <c r="S25" s="25"/>
      <c r="T25" s="90"/>
      <c r="U25" s="91"/>
      <c r="V25" s="113"/>
      <c r="W25" s="90"/>
      <c r="X25" s="91"/>
      <c r="Y25" s="102"/>
      <c r="Z25" s="90"/>
      <c r="AA25" s="91"/>
      <c r="AB25" s="164"/>
      <c r="AC25" s="117"/>
      <c r="AD25" s="91"/>
      <c r="AE25" s="115"/>
      <c r="AF25" s="114"/>
      <c r="AG25" s="114"/>
      <c r="AH25" s="113"/>
      <c r="AI25" s="203"/>
      <c r="AJ25" s="105">
        <v>0.028356481481481483</v>
      </c>
      <c r="AK25" s="215">
        <v>96.12</v>
      </c>
      <c r="AL25" s="159"/>
      <c r="AN25" s="212"/>
      <c r="AO25" s="153"/>
      <c r="AP25" s="1"/>
      <c r="AQ25" s="238"/>
      <c r="AR25" s="1"/>
      <c r="AS25" s="1"/>
      <c r="AT25" s="214"/>
      <c r="AU25" s="159"/>
      <c r="AW25" s="211"/>
      <c r="AX25" s="159"/>
      <c r="AZ25" s="211"/>
      <c r="BA25" s="159"/>
      <c r="BC25" s="211"/>
      <c r="BD25" s="153"/>
      <c r="BE25" s="1"/>
      <c r="BF25" s="214"/>
      <c r="BG25" s="305">
        <v>0.026990740740740742</v>
      </c>
      <c r="BH25" s="305">
        <v>0.042916666666666665</v>
      </c>
      <c r="BI25" s="316">
        <f t="shared" si="0"/>
        <v>71.6957928802589</v>
      </c>
    </row>
    <row r="26" spans="1:61" s="17" customFormat="1" ht="13.5">
      <c r="A26" s="157" t="s">
        <v>269</v>
      </c>
      <c r="B26" s="16"/>
      <c r="C26" s="16"/>
      <c r="D26" s="37"/>
      <c r="E26" s="43"/>
      <c r="F26" s="43"/>
      <c r="G26" s="40"/>
      <c r="H26" s="44"/>
      <c r="I26" s="16"/>
      <c r="J26" s="40"/>
      <c r="K26" s="74"/>
      <c r="L26" s="74"/>
      <c r="M26" s="19"/>
      <c r="N26" s="79"/>
      <c r="O26" s="76"/>
      <c r="P26" s="19"/>
      <c r="Q26" s="74"/>
      <c r="R26" s="74"/>
      <c r="S26" s="25"/>
      <c r="T26" s="90"/>
      <c r="U26" s="91"/>
      <c r="V26" s="113"/>
      <c r="W26" s="90"/>
      <c r="X26" s="91"/>
      <c r="Y26" s="102"/>
      <c r="Z26" s="90"/>
      <c r="AA26" s="91"/>
      <c r="AB26" s="164"/>
      <c r="AC26" s="117"/>
      <c r="AD26" s="91"/>
      <c r="AE26" s="115"/>
      <c r="AF26" s="114"/>
      <c r="AG26" s="114"/>
      <c r="AH26" s="113"/>
      <c r="AI26" s="203"/>
      <c r="AJ26" s="105">
        <v>0.03561342592592592</v>
      </c>
      <c r="AK26" s="215">
        <v>76.44</v>
      </c>
      <c r="AL26" s="159"/>
      <c r="AN26" s="212"/>
      <c r="AO26" s="153"/>
      <c r="AP26" s="1"/>
      <c r="AQ26" s="238"/>
      <c r="AR26" s="1"/>
      <c r="AS26" s="1"/>
      <c r="AT26" s="214"/>
      <c r="AU26" s="159"/>
      <c r="AW26" s="211"/>
      <c r="AX26" s="159"/>
      <c r="AZ26" s="211"/>
      <c r="BA26" s="159"/>
      <c r="BC26" s="211"/>
      <c r="BD26" s="153"/>
      <c r="BE26" s="1"/>
      <c r="BF26" s="214"/>
      <c r="BG26" s="305">
        <v>0.026990740740740742</v>
      </c>
      <c r="BH26" s="305">
        <v>0.040879629629629634</v>
      </c>
      <c r="BI26" s="316">
        <f t="shared" si="0"/>
        <v>75.26840317100792</v>
      </c>
    </row>
    <row r="27" spans="1:61" s="17" customFormat="1" ht="13.5">
      <c r="A27" s="157" t="s">
        <v>222</v>
      </c>
      <c r="B27" s="16"/>
      <c r="C27" s="16"/>
      <c r="D27" s="37"/>
      <c r="E27" s="43"/>
      <c r="F27" s="43"/>
      <c r="G27" s="40"/>
      <c r="H27" s="44"/>
      <c r="I27" s="16"/>
      <c r="J27" s="40"/>
      <c r="K27" s="74"/>
      <c r="L27" s="74"/>
      <c r="M27" s="19"/>
      <c r="N27" s="79"/>
      <c r="O27" s="76"/>
      <c r="P27" s="19"/>
      <c r="Q27" s="74"/>
      <c r="R27" s="74"/>
      <c r="S27" s="25"/>
      <c r="T27" s="90"/>
      <c r="U27" s="91"/>
      <c r="V27" s="113"/>
      <c r="W27" s="90"/>
      <c r="X27" s="91"/>
      <c r="Y27" s="102"/>
      <c r="Z27" s="90"/>
      <c r="AA27" s="91"/>
      <c r="AB27" s="164"/>
      <c r="AC27" s="117"/>
      <c r="AD27" s="91"/>
      <c r="AE27" s="115"/>
      <c r="AF27" s="114"/>
      <c r="AG27" s="114"/>
      <c r="AH27" s="113"/>
      <c r="AI27" s="203"/>
      <c r="AJ27" s="105">
        <v>0.03643518518518519</v>
      </c>
      <c r="AK27" s="215">
        <v>74.7</v>
      </c>
      <c r="AL27" s="159"/>
      <c r="AN27" s="212"/>
      <c r="AO27" s="153"/>
      <c r="AP27" s="1"/>
      <c r="AQ27" s="238"/>
      <c r="AR27" s="1"/>
      <c r="AS27" s="1"/>
      <c r="AT27" s="214"/>
      <c r="AU27" s="159"/>
      <c r="AW27" s="211"/>
      <c r="AX27" s="159"/>
      <c r="AZ27" s="211"/>
      <c r="BA27" s="159"/>
      <c r="BC27" s="211"/>
      <c r="BD27" s="153"/>
      <c r="BE27" s="1"/>
      <c r="BF27" s="214"/>
      <c r="BG27" s="305">
        <v>0.026990740740740742</v>
      </c>
      <c r="BH27" s="305">
        <v>0.041701388888888885</v>
      </c>
      <c r="BI27" s="316">
        <f t="shared" si="0"/>
        <v>73.78517901748543</v>
      </c>
    </row>
    <row r="28" spans="1:61" s="17" customFormat="1" ht="15">
      <c r="A28" s="157" t="s">
        <v>221</v>
      </c>
      <c r="B28" s="16"/>
      <c r="C28" s="16"/>
      <c r="D28" s="37"/>
      <c r="E28" s="43"/>
      <c r="F28" s="43"/>
      <c r="G28" s="40"/>
      <c r="H28" s="44"/>
      <c r="I28" s="16"/>
      <c r="J28" s="40"/>
      <c r="K28" s="74"/>
      <c r="L28" s="74"/>
      <c r="M28" s="19"/>
      <c r="N28" s="79"/>
      <c r="O28" s="76"/>
      <c r="P28" s="19"/>
      <c r="Q28" s="74"/>
      <c r="R28" s="74"/>
      <c r="S28" s="25"/>
      <c r="T28" s="90"/>
      <c r="U28" s="91"/>
      <c r="V28" s="113"/>
      <c r="W28" s="90"/>
      <c r="X28" s="91"/>
      <c r="Y28" s="102"/>
      <c r="Z28" s="90"/>
      <c r="AA28" s="91"/>
      <c r="AB28" s="164"/>
      <c r="AC28" s="117"/>
      <c r="AD28" s="91"/>
      <c r="AE28" s="115"/>
      <c r="AF28" s="114"/>
      <c r="AG28" s="114"/>
      <c r="AH28" s="113"/>
      <c r="AI28" s="203"/>
      <c r="AJ28" s="105">
        <v>0.03650462962962963</v>
      </c>
      <c r="AK28" s="215">
        <v>74.54</v>
      </c>
      <c r="AL28" s="85" t="s">
        <v>293</v>
      </c>
      <c r="AM28" s="9" t="s">
        <v>295</v>
      </c>
      <c r="AN28" s="212">
        <v>65.43</v>
      </c>
      <c r="AO28" s="9">
        <v>0.02442129629629629</v>
      </c>
      <c r="AP28" s="9">
        <v>0.06633101851851851</v>
      </c>
      <c r="AQ28" s="238">
        <v>40.54</v>
      </c>
      <c r="AR28" s="1"/>
      <c r="AS28" s="1"/>
      <c r="AT28" s="214"/>
      <c r="AU28" s="159"/>
      <c r="AW28" s="211"/>
      <c r="AX28" s="159"/>
      <c r="AZ28" s="211"/>
      <c r="BA28" s="159"/>
      <c r="BC28" s="211"/>
      <c r="BD28" s="153"/>
      <c r="BE28" s="1"/>
      <c r="BF28" s="214"/>
      <c r="BG28" s="305">
        <v>0.026990740740740742</v>
      </c>
      <c r="BH28" s="305">
        <v>0.04461805555555556</v>
      </c>
      <c r="BI28" s="316">
        <f t="shared" si="0"/>
        <v>68.96186770428015</v>
      </c>
    </row>
    <row r="29" spans="1:61" s="17" customFormat="1" ht="15">
      <c r="A29" s="157" t="s">
        <v>223</v>
      </c>
      <c r="B29" s="16"/>
      <c r="C29" s="16"/>
      <c r="D29" s="37"/>
      <c r="E29" s="43"/>
      <c r="F29" s="43"/>
      <c r="G29" s="40"/>
      <c r="H29" s="44"/>
      <c r="I29" s="16"/>
      <c r="J29" s="40"/>
      <c r="K29" s="74"/>
      <c r="L29" s="74"/>
      <c r="M29" s="19"/>
      <c r="N29" s="79"/>
      <c r="O29" s="76"/>
      <c r="P29" s="19"/>
      <c r="Q29" s="74"/>
      <c r="R29" s="74"/>
      <c r="S29" s="25"/>
      <c r="T29" s="90"/>
      <c r="U29" s="91"/>
      <c r="V29" s="113"/>
      <c r="W29" s="90"/>
      <c r="X29" s="91"/>
      <c r="Y29" s="102"/>
      <c r="Z29" s="90"/>
      <c r="AA29" s="91"/>
      <c r="AB29" s="164"/>
      <c r="AC29" s="117"/>
      <c r="AD29" s="91"/>
      <c r="AE29" s="115"/>
      <c r="AF29" s="114"/>
      <c r="AG29" s="114"/>
      <c r="AH29" s="113"/>
      <c r="AI29" s="203"/>
      <c r="AJ29" s="105">
        <v>0.03930555555555556</v>
      </c>
      <c r="AK29" s="215">
        <v>69.29</v>
      </c>
      <c r="AL29" s="85" t="s">
        <v>293</v>
      </c>
      <c r="AM29" s="9" t="s">
        <v>296</v>
      </c>
      <c r="AN29" s="212">
        <v>74.97</v>
      </c>
      <c r="AO29" s="9">
        <v>0.02442129629629629</v>
      </c>
      <c r="AP29" s="9">
        <v>0.0493287037037037</v>
      </c>
      <c r="AQ29" s="238">
        <v>54.54</v>
      </c>
      <c r="AR29" s="1"/>
      <c r="AS29" s="1"/>
      <c r="AT29" s="214"/>
      <c r="AU29" s="159"/>
      <c r="AW29" s="211"/>
      <c r="AX29" s="159"/>
      <c r="AZ29" s="211"/>
      <c r="BA29" s="159"/>
      <c r="BC29" s="211"/>
      <c r="BD29" s="153"/>
      <c r="BE29" s="1"/>
      <c r="BF29" s="214"/>
      <c r="BG29" s="305">
        <v>0.026990740740740742</v>
      </c>
      <c r="BH29" s="305">
        <v>0.04762731481481481</v>
      </c>
      <c r="BI29" s="316">
        <f t="shared" si="0"/>
        <v>64.60461725394897</v>
      </c>
    </row>
    <row r="30" spans="1:61" s="17" customFormat="1" ht="15">
      <c r="A30" s="157" t="s">
        <v>270</v>
      </c>
      <c r="B30" s="16"/>
      <c r="C30" s="16"/>
      <c r="D30" s="37"/>
      <c r="E30" s="43"/>
      <c r="F30" s="43"/>
      <c r="G30" s="40"/>
      <c r="H30" s="44"/>
      <c r="I30" s="16"/>
      <c r="J30" s="40"/>
      <c r="K30" s="74"/>
      <c r="L30" s="74"/>
      <c r="M30" s="19"/>
      <c r="N30" s="79"/>
      <c r="O30" s="76"/>
      <c r="P30" s="19"/>
      <c r="Q30" s="74"/>
      <c r="R30" s="74"/>
      <c r="S30" s="25"/>
      <c r="T30" s="90"/>
      <c r="U30" s="91"/>
      <c r="V30" s="113"/>
      <c r="W30" s="90"/>
      <c r="X30" s="91"/>
      <c r="Y30" s="102"/>
      <c r="Z30" s="90"/>
      <c r="AA30" s="91"/>
      <c r="AB30" s="164"/>
      <c r="AC30" s="117"/>
      <c r="AD30" s="91"/>
      <c r="AE30" s="115"/>
      <c r="AF30" s="114"/>
      <c r="AG30" s="114"/>
      <c r="AH30" s="113"/>
      <c r="AI30" s="203"/>
      <c r="AJ30" s="105">
        <v>0.03957175925925926</v>
      </c>
      <c r="AK30" s="215">
        <v>68.85</v>
      </c>
      <c r="AL30" s="85" t="s">
        <v>305</v>
      </c>
      <c r="AM30" s="9" t="s">
        <v>307</v>
      </c>
      <c r="AN30" s="212">
        <v>55.79</v>
      </c>
      <c r="AO30" s="171">
        <v>0.016863425925925928</v>
      </c>
      <c r="AP30" s="171" t="s">
        <v>343</v>
      </c>
      <c r="AQ30" s="238">
        <v>46.07</v>
      </c>
      <c r="AR30" s="2" t="s">
        <v>342</v>
      </c>
      <c r="AS30" s="2" t="s">
        <v>340</v>
      </c>
      <c r="AT30" s="214">
        <v>54.7</v>
      </c>
      <c r="AU30" s="159"/>
      <c r="AW30" s="211"/>
      <c r="AX30" s="159"/>
      <c r="AZ30" s="211"/>
      <c r="BA30" s="159"/>
      <c r="BC30" s="211"/>
      <c r="BD30" s="153"/>
      <c r="BE30" s="1"/>
      <c r="BF30" s="214"/>
      <c r="BG30" s="305">
        <v>0.026990740740740742</v>
      </c>
      <c r="BH30" s="305">
        <v>0.049108796296296296</v>
      </c>
      <c r="BI30" s="316">
        <f t="shared" si="0"/>
        <v>62.65566815932124</v>
      </c>
    </row>
    <row r="31" spans="1:61" s="17" customFormat="1" ht="13.5">
      <c r="A31" s="157" t="s">
        <v>290</v>
      </c>
      <c r="B31" s="16"/>
      <c r="C31" s="16"/>
      <c r="D31" s="37"/>
      <c r="E31" s="43"/>
      <c r="F31" s="43"/>
      <c r="G31" s="40"/>
      <c r="H31" s="44"/>
      <c r="I31" s="16"/>
      <c r="J31" s="40"/>
      <c r="K31" s="74"/>
      <c r="L31" s="74"/>
      <c r="M31" s="19"/>
      <c r="N31" s="79"/>
      <c r="O31" s="76"/>
      <c r="P31" s="19"/>
      <c r="Q31" s="74"/>
      <c r="R31" s="74"/>
      <c r="S31" s="25"/>
      <c r="T31" s="90"/>
      <c r="U31" s="91"/>
      <c r="V31" s="113"/>
      <c r="W31" s="90"/>
      <c r="X31" s="91"/>
      <c r="Y31" s="102"/>
      <c r="Z31" s="90"/>
      <c r="AA31" s="91"/>
      <c r="AB31" s="164"/>
      <c r="AC31" s="117"/>
      <c r="AD31" s="91"/>
      <c r="AE31" s="115"/>
      <c r="AF31" s="114"/>
      <c r="AG31" s="114"/>
      <c r="AH31" s="113"/>
      <c r="AI31" s="203"/>
      <c r="AJ31" s="105">
        <v>0.05143518518518519</v>
      </c>
      <c r="AK31" s="215">
        <v>52.9</v>
      </c>
      <c r="AL31" s="159"/>
      <c r="AN31" s="212"/>
      <c r="AO31" s="153"/>
      <c r="AP31" s="1"/>
      <c r="AQ31" s="238"/>
      <c r="AR31" s="1"/>
      <c r="AS31" s="1"/>
      <c r="AT31" s="214"/>
      <c r="AU31" s="159"/>
      <c r="AW31" s="211"/>
      <c r="AX31" s="159"/>
      <c r="AZ31" s="211"/>
      <c r="BA31" s="159"/>
      <c r="BC31" s="211"/>
      <c r="BD31" s="153"/>
      <c r="BE31" s="1"/>
      <c r="BF31" s="214"/>
      <c r="BG31" s="159"/>
      <c r="BI31" s="316"/>
    </row>
    <row r="32" spans="1:61" s="17" customFormat="1" ht="13.5">
      <c r="A32" s="157" t="s">
        <v>272</v>
      </c>
      <c r="B32" s="16"/>
      <c r="C32" s="16"/>
      <c r="D32" s="37"/>
      <c r="E32" s="43"/>
      <c r="F32" s="43"/>
      <c r="G32" s="40"/>
      <c r="H32" s="44"/>
      <c r="I32" s="16"/>
      <c r="J32" s="40"/>
      <c r="K32" s="74"/>
      <c r="L32" s="74"/>
      <c r="M32" s="19"/>
      <c r="N32" s="79"/>
      <c r="O32" s="76"/>
      <c r="P32" s="19"/>
      <c r="Q32" s="74"/>
      <c r="R32" s="74"/>
      <c r="S32" s="25"/>
      <c r="T32" s="90"/>
      <c r="U32" s="91"/>
      <c r="V32" s="113"/>
      <c r="W32" s="90"/>
      <c r="X32" s="91"/>
      <c r="Y32" s="102"/>
      <c r="Z32" s="90"/>
      <c r="AA32" s="91"/>
      <c r="AB32" s="164"/>
      <c r="AC32" s="117"/>
      <c r="AD32" s="91"/>
      <c r="AE32" s="115"/>
      <c r="AF32" s="114"/>
      <c r="AG32" s="114"/>
      <c r="AH32" s="113"/>
      <c r="AI32" s="203"/>
      <c r="AJ32" s="12" t="s">
        <v>12</v>
      </c>
      <c r="AK32" s="106">
        <v>0</v>
      </c>
      <c r="AL32" s="159"/>
      <c r="AN32" s="212"/>
      <c r="AO32" s="153"/>
      <c r="AP32" s="1"/>
      <c r="AQ32" s="238"/>
      <c r="AR32" s="1"/>
      <c r="AS32" s="1"/>
      <c r="AT32" s="214"/>
      <c r="AU32" s="159"/>
      <c r="AW32" s="211"/>
      <c r="AX32" s="159"/>
      <c r="AZ32" s="211"/>
      <c r="BA32" s="159"/>
      <c r="BC32" s="211"/>
      <c r="BD32" s="153"/>
      <c r="BE32" s="1"/>
      <c r="BF32" s="214"/>
      <c r="BG32" s="159"/>
      <c r="BI32" s="316"/>
    </row>
    <row r="33" spans="1:61" s="17" customFormat="1" ht="13.5">
      <c r="A33" s="157" t="s">
        <v>273</v>
      </c>
      <c r="B33" s="16"/>
      <c r="C33" s="16"/>
      <c r="D33" s="37"/>
      <c r="E33" s="43"/>
      <c r="F33" s="43"/>
      <c r="G33" s="40"/>
      <c r="H33" s="44"/>
      <c r="I33" s="16"/>
      <c r="J33" s="40"/>
      <c r="K33" s="74"/>
      <c r="L33" s="74"/>
      <c r="M33" s="19"/>
      <c r="N33" s="79"/>
      <c r="O33" s="76"/>
      <c r="P33" s="19"/>
      <c r="Q33" s="74"/>
      <c r="R33" s="74"/>
      <c r="S33" s="25"/>
      <c r="T33" s="90"/>
      <c r="U33" s="91"/>
      <c r="V33" s="113"/>
      <c r="W33" s="90"/>
      <c r="X33" s="91"/>
      <c r="Y33" s="102"/>
      <c r="Z33" s="90"/>
      <c r="AA33" s="91"/>
      <c r="AB33" s="164"/>
      <c r="AC33" s="117"/>
      <c r="AD33" s="91"/>
      <c r="AE33" s="115"/>
      <c r="AF33" s="114"/>
      <c r="AG33" s="114"/>
      <c r="AH33" s="113"/>
      <c r="AI33" s="203"/>
      <c r="AJ33" s="12" t="s">
        <v>12</v>
      </c>
      <c r="AK33" s="106">
        <v>0</v>
      </c>
      <c r="AL33" s="159"/>
      <c r="AN33" s="212"/>
      <c r="AO33" s="153"/>
      <c r="AP33" s="1"/>
      <c r="AQ33" s="238"/>
      <c r="AR33" s="1"/>
      <c r="AS33" s="1"/>
      <c r="AT33" s="214"/>
      <c r="AU33" s="159"/>
      <c r="AW33" s="211"/>
      <c r="AX33" s="159"/>
      <c r="AZ33" s="211"/>
      <c r="BA33" s="159"/>
      <c r="BC33" s="211"/>
      <c r="BD33" s="153"/>
      <c r="BE33" s="1"/>
      <c r="BF33" s="214"/>
      <c r="BG33" s="159"/>
      <c r="BI33" s="316"/>
    </row>
    <row r="34" spans="1:61" s="17" customFormat="1" ht="14.25" thickBot="1">
      <c r="A34" s="158" t="s">
        <v>274</v>
      </c>
      <c r="B34" s="264"/>
      <c r="C34" s="264"/>
      <c r="D34" s="265"/>
      <c r="E34" s="266"/>
      <c r="F34" s="266"/>
      <c r="G34" s="267"/>
      <c r="H34" s="268"/>
      <c r="I34" s="264"/>
      <c r="J34" s="267"/>
      <c r="K34" s="269"/>
      <c r="L34" s="269"/>
      <c r="M34" s="270"/>
      <c r="N34" s="271"/>
      <c r="O34" s="272"/>
      <c r="P34" s="270"/>
      <c r="Q34" s="269"/>
      <c r="R34" s="269"/>
      <c r="S34" s="273"/>
      <c r="T34" s="103"/>
      <c r="U34" s="104"/>
      <c r="V34" s="146"/>
      <c r="W34" s="103"/>
      <c r="X34" s="104"/>
      <c r="Y34" s="148"/>
      <c r="Z34" s="103"/>
      <c r="AA34" s="104"/>
      <c r="AB34" s="170"/>
      <c r="AC34" s="119"/>
      <c r="AD34" s="104"/>
      <c r="AE34" s="177"/>
      <c r="AF34" s="116"/>
      <c r="AG34" s="116"/>
      <c r="AH34" s="146"/>
      <c r="AI34" s="274"/>
      <c r="AJ34" s="275" t="s">
        <v>12</v>
      </c>
      <c r="AK34" s="276">
        <v>0</v>
      </c>
      <c r="AL34" s="277"/>
      <c r="AM34" s="156"/>
      <c r="AN34" s="278"/>
      <c r="AO34" s="154"/>
      <c r="AP34" s="155"/>
      <c r="AQ34" s="279"/>
      <c r="AR34" s="155"/>
      <c r="AS34" s="155"/>
      <c r="AT34" s="280"/>
      <c r="AU34" s="159"/>
      <c r="AW34" s="211"/>
      <c r="AX34" s="159"/>
      <c r="AZ34" s="211"/>
      <c r="BA34" s="159"/>
      <c r="BC34" s="211"/>
      <c r="BD34" s="153"/>
      <c r="BE34" s="1"/>
      <c r="BF34" s="214"/>
      <c r="BG34" s="159"/>
      <c r="BI34" s="316"/>
    </row>
    <row r="35" spans="1:61" s="17" customFormat="1" ht="13.5">
      <c r="A35" t="s">
        <v>431</v>
      </c>
      <c r="B35" s="24"/>
      <c r="C35" s="24"/>
      <c r="D35" s="46"/>
      <c r="E35" s="56"/>
      <c r="F35" s="56"/>
      <c r="G35" s="48"/>
      <c r="H35" s="57"/>
      <c r="I35" s="24"/>
      <c r="J35" s="48"/>
      <c r="K35" s="77"/>
      <c r="L35" s="77"/>
      <c r="M35" s="23"/>
      <c r="N35" s="310"/>
      <c r="O35" s="84"/>
      <c r="P35" s="23"/>
      <c r="Q35" s="77"/>
      <c r="R35" s="77"/>
      <c r="S35" s="23"/>
      <c r="T35" s="92"/>
      <c r="U35" s="93"/>
      <c r="V35" s="97"/>
      <c r="W35" s="92"/>
      <c r="X35" s="93"/>
      <c r="Y35" s="98"/>
      <c r="Z35" s="92"/>
      <c r="AA35" s="93"/>
      <c r="AB35" s="163"/>
      <c r="AC35" s="92"/>
      <c r="AD35" s="311"/>
      <c r="AE35" s="97"/>
      <c r="AF35" s="93"/>
      <c r="AG35" s="93"/>
      <c r="AH35" s="97"/>
      <c r="AI35" s="200"/>
      <c r="AJ35" s="107"/>
      <c r="AK35" s="107"/>
      <c r="AL35" s="159"/>
      <c r="AN35" s="212"/>
      <c r="AO35" s="159"/>
      <c r="AQ35" s="211"/>
      <c r="AT35" s="212"/>
      <c r="AU35" s="159"/>
      <c r="AW35" s="211"/>
      <c r="AX35" s="159"/>
      <c r="AZ35" s="211"/>
      <c r="BA35" s="159"/>
      <c r="BC35" s="211"/>
      <c r="BD35" s="153"/>
      <c r="BE35" s="1"/>
      <c r="BF35" s="214"/>
      <c r="BG35" s="305">
        <v>0.026990740740740742</v>
      </c>
      <c r="BH35" s="305">
        <v>0.06642361111111111</v>
      </c>
      <c r="BI35" s="316">
        <f>BG35*100*1.14/BH35</f>
        <v>46.323052796654466</v>
      </c>
    </row>
    <row r="36" spans="1:61" s="17" customFormat="1" ht="13.5">
      <c r="A36" t="s">
        <v>432</v>
      </c>
      <c r="B36" s="24"/>
      <c r="C36" s="24"/>
      <c r="D36" s="46"/>
      <c r="E36" s="56"/>
      <c r="F36" s="56"/>
      <c r="G36" s="48"/>
      <c r="H36" s="57"/>
      <c r="I36" s="24"/>
      <c r="J36" s="48"/>
      <c r="K36" s="77"/>
      <c r="L36" s="77"/>
      <c r="M36" s="23"/>
      <c r="N36" s="310"/>
      <c r="O36" s="84"/>
      <c r="P36" s="23"/>
      <c r="Q36" s="77"/>
      <c r="R36" s="77"/>
      <c r="S36" s="23"/>
      <c r="T36" s="92"/>
      <c r="U36" s="93"/>
      <c r="V36" s="97"/>
      <c r="W36" s="92"/>
      <c r="X36" s="93"/>
      <c r="Y36" s="98"/>
      <c r="Z36" s="92"/>
      <c r="AA36" s="93"/>
      <c r="AB36" s="163"/>
      <c r="AC36" s="92"/>
      <c r="AD36" s="311"/>
      <c r="AE36" s="97"/>
      <c r="AF36" s="93"/>
      <c r="AG36" s="93"/>
      <c r="AH36" s="97"/>
      <c r="AI36" s="200"/>
      <c r="AJ36" s="107"/>
      <c r="AK36" s="107"/>
      <c r="AL36" s="159"/>
      <c r="AN36" s="212"/>
      <c r="AO36" s="159"/>
      <c r="AQ36" s="211"/>
      <c r="AT36" s="212"/>
      <c r="AU36" s="159"/>
      <c r="AW36" s="211"/>
      <c r="AX36" s="159"/>
      <c r="AZ36" s="211"/>
      <c r="BA36" s="159"/>
      <c r="BC36" s="211"/>
      <c r="BD36" s="153"/>
      <c r="BE36" s="1"/>
      <c r="BF36" s="214"/>
      <c r="BG36" s="305">
        <v>0.026990740740740742</v>
      </c>
      <c r="BH36" s="305">
        <v>0.0671875</v>
      </c>
      <c r="BI36" s="316">
        <f>BG36*100*1.14/BH36</f>
        <v>45.79638242894057</v>
      </c>
    </row>
    <row r="37" spans="1:61" s="17" customFormat="1" ht="13.5">
      <c r="A37" t="s">
        <v>433</v>
      </c>
      <c r="B37" s="24"/>
      <c r="C37" s="24"/>
      <c r="D37" s="46"/>
      <c r="E37" s="56"/>
      <c r="F37" s="56"/>
      <c r="G37" s="48"/>
      <c r="H37" s="57"/>
      <c r="I37" s="24"/>
      <c r="J37" s="48"/>
      <c r="K37" s="77"/>
      <c r="L37" s="77"/>
      <c r="M37" s="23"/>
      <c r="N37" s="310"/>
      <c r="O37" s="84"/>
      <c r="P37" s="23"/>
      <c r="Q37" s="77"/>
      <c r="R37" s="77"/>
      <c r="S37" s="23"/>
      <c r="T37" s="92"/>
      <c r="U37" s="93"/>
      <c r="V37" s="97"/>
      <c r="W37" s="92"/>
      <c r="X37" s="93"/>
      <c r="Y37" s="98"/>
      <c r="Z37" s="92"/>
      <c r="AA37" s="93"/>
      <c r="AB37" s="163"/>
      <c r="AC37" s="92"/>
      <c r="AD37" s="311"/>
      <c r="AE37" s="97"/>
      <c r="AF37" s="93"/>
      <c r="AG37" s="93"/>
      <c r="AH37" s="97"/>
      <c r="AI37" s="200"/>
      <c r="AJ37" s="107"/>
      <c r="AK37" s="107"/>
      <c r="AL37" s="159"/>
      <c r="AN37" s="212"/>
      <c r="AO37" s="159"/>
      <c r="AQ37" s="211"/>
      <c r="AT37" s="212"/>
      <c r="AU37" s="159"/>
      <c r="AW37" s="211"/>
      <c r="AX37" s="159"/>
      <c r="AZ37" s="211"/>
      <c r="BA37" s="159"/>
      <c r="BC37" s="211"/>
      <c r="BD37" s="153"/>
      <c r="BE37" s="1"/>
      <c r="BF37" s="214"/>
      <c r="BG37" s="305">
        <v>0.026990740740740742</v>
      </c>
      <c r="BH37" s="305">
        <v>0.07030092592592592</v>
      </c>
      <c r="BI37" s="316">
        <f>BG37*100*1.14/BH37</f>
        <v>43.768192295027994</v>
      </c>
    </row>
    <row r="38" spans="1:59" ht="14.25" thickBot="1">
      <c r="A38" s="7"/>
      <c r="K38" s="80"/>
      <c r="L38" s="80"/>
      <c r="N38" s="81"/>
      <c r="Q38" s="80"/>
      <c r="R38" s="80"/>
      <c r="T38" s="92"/>
      <c r="U38" s="93"/>
      <c r="V38" s="97"/>
      <c r="AD38" s="120"/>
      <c r="BG38" s="305"/>
    </row>
    <row r="39" spans="1:61" s="5" customFormat="1" ht="13.5" thickBot="1">
      <c r="A39" s="13" t="s">
        <v>6</v>
      </c>
      <c r="B39" s="51" t="s">
        <v>2</v>
      </c>
      <c r="C39" s="52"/>
      <c r="D39" s="53"/>
      <c r="E39" s="33" t="s">
        <v>11</v>
      </c>
      <c r="F39" s="33"/>
      <c r="G39" s="34"/>
      <c r="H39" s="35" t="s">
        <v>13</v>
      </c>
      <c r="I39" s="33"/>
      <c r="J39" s="34"/>
      <c r="K39" s="70" t="s">
        <v>98</v>
      </c>
      <c r="L39" s="71"/>
      <c r="M39" s="72"/>
      <c r="N39" s="70" t="s">
        <v>99</v>
      </c>
      <c r="O39" s="71"/>
      <c r="P39" s="72"/>
      <c r="Q39" s="70" t="s">
        <v>111</v>
      </c>
      <c r="R39" s="71"/>
      <c r="S39" s="73"/>
      <c r="T39" s="96"/>
      <c r="U39" s="97"/>
      <c r="V39" s="97"/>
      <c r="W39" s="96"/>
      <c r="X39" s="97"/>
      <c r="Y39" s="98"/>
      <c r="Z39" s="96"/>
      <c r="AA39" s="97"/>
      <c r="AB39" s="163"/>
      <c r="AC39" s="96"/>
      <c r="AD39" s="59"/>
      <c r="AE39" s="97"/>
      <c r="AF39" s="97"/>
      <c r="AG39" s="97"/>
      <c r="AH39" s="97"/>
      <c r="AI39" s="201" t="s">
        <v>135</v>
      </c>
      <c r="AJ39" s="202"/>
      <c r="AK39" s="202"/>
      <c r="AL39" s="210" t="s">
        <v>292</v>
      </c>
      <c r="AM39" s="211"/>
      <c r="AN39" s="212"/>
      <c r="AO39" s="210" t="s">
        <v>310</v>
      </c>
      <c r="AP39" s="211"/>
      <c r="AQ39" s="212"/>
      <c r="AR39" s="232" t="s">
        <v>338</v>
      </c>
      <c r="AS39" s="233"/>
      <c r="AT39" s="234"/>
      <c r="AU39" s="210" t="s">
        <v>345</v>
      </c>
      <c r="AV39" s="211"/>
      <c r="AW39" s="211"/>
      <c r="AX39" s="210" t="s">
        <v>350</v>
      </c>
      <c r="AY39" s="211"/>
      <c r="AZ39" s="211"/>
      <c r="BA39" s="210" t="s">
        <v>356</v>
      </c>
      <c r="BB39" s="211"/>
      <c r="BC39" s="211"/>
      <c r="BD39" s="213" t="s">
        <v>362</v>
      </c>
      <c r="BE39" s="4"/>
      <c r="BF39" s="214"/>
      <c r="BG39" s="210" t="s">
        <v>366</v>
      </c>
      <c r="BH39" s="211"/>
      <c r="BI39" s="314"/>
    </row>
    <row r="40" spans="1:62" s="1" customFormat="1" ht="15">
      <c r="A40" s="1" t="s">
        <v>7</v>
      </c>
      <c r="B40" s="36" t="s">
        <v>32</v>
      </c>
      <c r="C40" s="36" t="s">
        <v>28</v>
      </c>
      <c r="D40" s="37">
        <v>102.86</v>
      </c>
      <c r="E40" s="38" t="s">
        <v>35</v>
      </c>
      <c r="F40" s="38" t="s">
        <v>16</v>
      </c>
      <c r="G40" s="40">
        <v>104.17</v>
      </c>
      <c r="H40" s="41" t="s">
        <v>40</v>
      </c>
      <c r="I40" s="42" t="s">
        <v>19</v>
      </c>
      <c r="J40" s="40">
        <v>106.72</v>
      </c>
      <c r="K40" s="74" t="s">
        <v>65</v>
      </c>
      <c r="L40" s="74" t="s">
        <v>61</v>
      </c>
      <c r="M40" s="19">
        <v>106.41</v>
      </c>
      <c r="N40" s="74" t="s">
        <v>83</v>
      </c>
      <c r="O40" s="74" t="s">
        <v>84</v>
      </c>
      <c r="P40" s="19">
        <v>109.89</v>
      </c>
      <c r="Q40" s="75">
        <v>0.031145833333333334</v>
      </c>
      <c r="R40" s="75" t="s">
        <v>105</v>
      </c>
      <c r="S40" s="25">
        <v>85.09</v>
      </c>
      <c r="T40" s="90"/>
      <c r="U40" s="91"/>
      <c r="V40" s="113"/>
      <c r="W40" s="90"/>
      <c r="X40" s="91"/>
      <c r="Y40" s="102"/>
      <c r="Z40" s="90"/>
      <c r="AA40" s="91"/>
      <c r="AB40" s="164"/>
      <c r="AC40" s="117"/>
      <c r="AD40" s="91"/>
      <c r="AE40" s="115"/>
      <c r="AF40" s="114"/>
      <c r="AG40" s="114"/>
      <c r="AH40" s="113"/>
      <c r="AI40" s="203"/>
      <c r="AJ40" s="12"/>
      <c r="AK40" s="106"/>
      <c r="AL40" s="153"/>
      <c r="AN40" s="214"/>
      <c r="AO40" s="153"/>
      <c r="AQ40" s="214"/>
      <c r="AR40" s="153"/>
      <c r="AT40" s="214"/>
      <c r="AU40" s="302" t="s">
        <v>347</v>
      </c>
      <c r="AV40" s="299" t="s">
        <v>346</v>
      </c>
      <c r="AW40" s="238">
        <v>116.36</v>
      </c>
      <c r="AX40" s="153" t="s">
        <v>354</v>
      </c>
      <c r="AY40" s="300" t="s">
        <v>355</v>
      </c>
      <c r="AZ40" s="238">
        <v>110.85</v>
      </c>
      <c r="BA40" s="153" t="s">
        <v>357</v>
      </c>
      <c r="BB40" s="1" t="s">
        <v>358</v>
      </c>
      <c r="BC40" s="238">
        <v>113.51</v>
      </c>
      <c r="BD40" s="303">
        <v>0.03498842592592593</v>
      </c>
      <c r="BE40" s="1" t="s">
        <v>363</v>
      </c>
      <c r="BF40" s="214">
        <v>111.28</v>
      </c>
      <c r="BG40" s="153"/>
      <c r="BH40" s="307" t="s">
        <v>12</v>
      </c>
      <c r="BI40" s="315">
        <v>0</v>
      </c>
      <c r="BJ40" s="6"/>
    </row>
    <row r="41" spans="1:62" s="1" customFormat="1" ht="15">
      <c r="A41" s="14" t="s">
        <v>118</v>
      </c>
      <c r="B41" s="36"/>
      <c r="C41" s="36"/>
      <c r="D41" s="37"/>
      <c r="E41" s="38"/>
      <c r="F41" s="38"/>
      <c r="G41" s="40"/>
      <c r="H41" s="41"/>
      <c r="I41" s="42"/>
      <c r="J41" s="40"/>
      <c r="K41" s="74"/>
      <c r="L41" s="74"/>
      <c r="M41" s="19"/>
      <c r="N41" s="74"/>
      <c r="O41" s="74"/>
      <c r="P41" s="19"/>
      <c r="Q41" s="75"/>
      <c r="R41" s="75"/>
      <c r="S41" s="25"/>
      <c r="T41" s="99">
        <v>0.01974537037037037</v>
      </c>
      <c r="U41" s="100" t="s">
        <v>251</v>
      </c>
      <c r="V41" s="113">
        <v>96.12</v>
      </c>
      <c r="W41" s="85" t="s">
        <v>257</v>
      </c>
      <c r="X41" s="9" t="s">
        <v>256</v>
      </c>
      <c r="Y41" s="102">
        <v>94.94</v>
      </c>
      <c r="Z41" s="85" t="s">
        <v>263</v>
      </c>
      <c r="AA41" s="9" t="s">
        <v>262</v>
      </c>
      <c r="AB41" s="165">
        <v>67.75</v>
      </c>
      <c r="AC41" s="85"/>
      <c r="AD41" s="2"/>
      <c r="AE41" s="174"/>
      <c r="AF41" s="9"/>
      <c r="AG41" s="9"/>
      <c r="AH41" s="113"/>
      <c r="AI41" s="203"/>
      <c r="AJ41" s="12"/>
      <c r="AK41" s="106"/>
      <c r="AL41" s="85" t="s">
        <v>308</v>
      </c>
      <c r="AM41" s="9" t="s">
        <v>309</v>
      </c>
      <c r="AN41" s="214">
        <v>96.97</v>
      </c>
      <c r="AO41" s="171" t="s">
        <v>331</v>
      </c>
      <c r="AP41" s="171" t="s">
        <v>330</v>
      </c>
      <c r="AQ41" s="214">
        <v>98.84</v>
      </c>
      <c r="AR41" s="235">
        <v>0.02165509259259259</v>
      </c>
      <c r="AS41" s="236" t="s">
        <v>337</v>
      </c>
      <c r="AT41" s="214">
        <v>87.87</v>
      </c>
      <c r="AU41" s="153"/>
      <c r="AW41" s="238"/>
      <c r="AX41" s="153"/>
      <c r="AZ41" s="238"/>
      <c r="BA41" s="153"/>
      <c r="BC41" s="238"/>
      <c r="BD41" s="153"/>
      <c r="BF41" s="214"/>
      <c r="BG41" s="308">
        <v>0.03664351851851852</v>
      </c>
      <c r="BH41" s="307">
        <v>0.03664351851851852</v>
      </c>
      <c r="BI41" s="315">
        <v>114</v>
      </c>
      <c r="BJ41" s="6"/>
    </row>
    <row r="42" spans="1:62" s="1" customFormat="1" ht="15">
      <c r="A42" s="1" t="s">
        <v>122</v>
      </c>
      <c r="B42" s="36"/>
      <c r="C42" s="36"/>
      <c r="D42" s="37"/>
      <c r="E42" s="38"/>
      <c r="F42" s="38"/>
      <c r="G42" s="40"/>
      <c r="H42" s="41"/>
      <c r="I42" s="42"/>
      <c r="J42" s="40"/>
      <c r="K42" s="74"/>
      <c r="L42" s="74"/>
      <c r="M42" s="19"/>
      <c r="N42" s="74"/>
      <c r="O42" s="74"/>
      <c r="P42" s="19"/>
      <c r="Q42" s="75"/>
      <c r="R42" s="75"/>
      <c r="S42" s="25"/>
      <c r="T42" s="90"/>
      <c r="U42" s="91"/>
      <c r="V42" s="113"/>
      <c r="W42" s="90"/>
      <c r="X42" s="91"/>
      <c r="Y42" s="102"/>
      <c r="Z42" s="90"/>
      <c r="AA42" s="91"/>
      <c r="AB42" s="164"/>
      <c r="AC42" s="117"/>
      <c r="AD42" s="91"/>
      <c r="AE42" s="115"/>
      <c r="AF42" s="114"/>
      <c r="AG42" s="114"/>
      <c r="AH42" s="113"/>
      <c r="AI42" s="204" t="s">
        <v>146</v>
      </c>
      <c r="AJ42" s="105" t="s">
        <v>146</v>
      </c>
      <c r="AK42" s="106">
        <v>68.4</v>
      </c>
      <c r="AL42" s="153"/>
      <c r="AN42" s="214"/>
      <c r="AO42" s="153"/>
      <c r="AQ42" s="214"/>
      <c r="AR42" s="153"/>
      <c r="AT42" s="214"/>
      <c r="AU42" s="153"/>
      <c r="AW42" s="238"/>
      <c r="AX42" s="153"/>
      <c r="AZ42" s="238"/>
      <c r="BA42" s="153"/>
      <c r="BC42" s="238"/>
      <c r="BD42" s="153"/>
      <c r="BF42" s="214"/>
      <c r="BG42" s="153"/>
      <c r="BI42" s="315"/>
      <c r="BJ42" s="6"/>
    </row>
    <row r="43" spans="1:62" s="1" customFormat="1" ht="15">
      <c r="A43" s="1" t="s">
        <v>142</v>
      </c>
      <c r="B43" s="36"/>
      <c r="C43" s="36"/>
      <c r="D43" s="37"/>
      <c r="E43" s="38"/>
      <c r="F43" s="38"/>
      <c r="G43" s="40"/>
      <c r="H43" s="41"/>
      <c r="I43" s="42"/>
      <c r="J43" s="40"/>
      <c r="K43" s="74"/>
      <c r="L43" s="74"/>
      <c r="M43" s="19"/>
      <c r="N43" s="74"/>
      <c r="O43" s="74"/>
      <c r="P43" s="19"/>
      <c r="Q43" s="75"/>
      <c r="R43" s="75"/>
      <c r="S43" s="25"/>
      <c r="T43" s="90"/>
      <c r="U43" s="91"/>
      <c r="V43" s="113"/>
      <c r="W43" s="90"/>
      <c r="X43" s="91"/>
      <c r="Y43" s="102"/>
      <c r="Z43" s="90"/>
      <c r="AA43" s="91"/>
      <c r="AB43" s="164"/>
      <c r="AC43" s="117"/>
      <c r="AD43" s="91"/>
      <c r="AE43" s="115"/>
      <c r="AF43" s="114"/>
      <c r="AG43" s="114"/>
      <c r="AH43" s="113"/>
      <c r="AI43" s="203"/>
      <c r="AJ43" s="105" t="s">
        <v>147</v>
      </c>
      <c r="AK43" s="106">
        <v>44.76</v>
      </c>
      <c r="AL43" s="153"/>
      <c r="AN43" s="214"/>
      <c r="AO43" s="153"/>
      <c r="AQ43" s="214"/>
      <c r="AR43" s="153"/>
      <c r="AT43" s="214"/>
      <c r="AU43" s="153"/>
      <c r="AW43" s="238"/>
      <c r="AX43" s="153"/>
      <c r="AZ43" s="238"/>
      <c r="BA43" s="153"/>
      <c r="BC43" s="238"/>
      <c r="BD43" s="153"/>
      <c r="BF43" s="214"/>
      <c r="BG43" s="153"/>
      <c r="BH43" s="307" t="s">
        <v>367</v>
      </c>
      <c r="BI43" s="315">
        <v>62.25</v>
      </c>
      <c r="BJ43" s="6"/>
    </row>
    <row r="44" spans="1:62" s="1" customFormat="1" ht="15">
      <c r="A44" s="1" t="s">
        <v>143</v>
      </c>
      <c r="B44" s="36"/>
      <c r="C44" s="36"/>
      <c r="D44" s="37"/>
      <c r="E44" s="38"/>
      <c r="F44" s="38"/>
      <c r="G44" s="40"/>
      <c r="H44" s="41"/>
      <c r="I44" s="42"/>
      <c r="J44" s="40"/>
      <c r="K44" s="74"/>
      <c r="L44" s="74"/>
      <c r="M44" s="19"/>
      <c r="N44" s="74"/>
      <c r="O44" s="74"/>
      <c r="P44" s="19"/>
      <c r="Q44" s="75"/>
      <c r="R44" s="75"/>
      <c r="S44" s="25"/>
      <c r="T44" s="90"/>
      <c r="U44" s="91"/>
      <c r="V44" s="113"/>
      <c r="W44" s="90"/>
      <c r="X44" s="91"/>
      <c r="Y44" s="102"/>
      <c r="Z44" s="90"/>
      <c r="AA44" s="91"/>
      <c r="AB44" s="164"/>
      <c r="AC44" s="117"/>
      <c r="AD44" s="91"/>
      <c r="AE44" s="115"/>
      <c r="AF44" s="114"/>
      <c r="AG44" s="114"/>
      <c r="AH44" s="113"/>
      <c r="AI44" s="203"/>
      <c r="AJ44" s="12" t="s">
        <v>12</v>
      </c>
      <c r="AK44" s="106">
        <v>0</v>
      </c>
      <c r="AL44" s="153"/>
      <c r="AN44" s="214"/>
      <c r="AO44" s="153"/>
      <c r="AQ44" s="214"/>
      <c r="AR44" s="153"/>
      <c r="AT44" s="214"/>
      <c r="AU44" s="153"/>
      <c r="AW44" s="238"/>
      <c r="AX44" s="153"/>
      <c r="AZ44" s="238"/>
      <c r="BA44" s="153"/>
      <c r="BC44" s="238"/>
      <c r="BD44" s="153"/>
      <c r="BF44" s="214"/>
      <c r="BG44" s="153"/>
      <c r="BH44" s="307" t="s">
        <v>373</v>
      </c>
      <c r="BI44" s="315">
        <v>80.83</v>
      </c>
      <c r="BJ44" s="6"/>
    </row>
    <row r="45" spans="1:62" s="1" customFormat="1" ht="15">
      <c r="A45" s="1" t="s">
        <v>144</v>
      </c>
      <c r="B45" s="36"/>
      <c r="C45" s="36"/>
      <c r="D45" s="37"/>
      <c r="E45" s="38"/>
      <c r="F45" s="38"/>
      <c r="G45" s="40"/>
      <c r="H45" s="41"/>
      <c r="I45" s="42"/>
      <c r="J45" s="40"/>
      <c r="K45" s="74"/>
      <c r="L45" s="74"/>
      <c r="M45" s="19"/>
      <c r="N45" s="74"/>
      <c r="O45" s="74"/>
      <c r="P45" s="19"/>
      <c r="Q45" s="75"/>
      <c r="R45" s="75"/>
      <c r="S45" s="25"/>
      <c r="T45" s="90"/>
      <c r="U45" s="91"/>
      <c r="V45" s="113"/>
      <c r="W45" s="90"/>
      <c r="X45" s="91"/>
      <c r="Y45" s="102"/>
      <c r="Z45" s="90"/>
      <c r="AA45" s="91"/>
      <c r="AB45" s="164"/>
      <c r="AC45" s="117"/>
      <c r="AD45" s="91"/>
      <c r="AE45" s="115"/>
      <c r="AF45" s="114"/>
      <c r="AG45" s="114"/>
      <c r="AH45" s="113"/>
      <c r="AI45" s="203"/>
      <c r="AJ45" s="12" t="s">
        <v>12</v>
      </c>
      <c r="AK45" s="106">
        <v>0</v>
      </c>
      <c r="AL45" s="153"/>
      <c r="AN45" s="214"/>
      <c r="AO45" s="153"/>
      <c r="AQ45" s="214"/>
      <c r="AR45" s="153"/>
      <c r="AT45" s="214"/>
      <c r="AU45" s="153"/>
      <c r="AW45" s="238"/>
      <c r="AX45" s="153"/>
      <c r="AZ45" s="238"/>
      <c r="BA45" s="153"/>
      <c r="BC45" s="238"/>
      <c r="BD45" s="153"/>
      <c r="BF45" s="214"/>
      <c r="BG45" s="153"/>
      <c r="BH45" s="307" t="s">
        <v>374</v>
      </c>
      <c r="BI45" s="315">
        <v>73</v>
      </c>
      <c r="BJ45" s="6"/>
    </row>
    <row r="46" spans="1:62" s="1" customFormat="1" ht="12.75">
      <c r="A46" s="1" t="s">
        <v>145</v>
      </c>
      <c r="B46" s="16"/>
      <c r="C46" s="16"/>
      <c r="D46" s="37"/>
      <c r="E46" s="43"/>
      <c r="F46" s="43"/>
      <c r="G46" s="40"/>
      <c r="H46" s="44"/>
      <c r="I46" s="16"/>
      <c r="J46" s="40"/>
      <c r="K46" s="82"/>
      <c r="L46" s="76"/>
      <c r="M46" s="19"/>
      <c r="N46" s="76"/>
      <c r="O46" s="76"/>
      <c r="P46" s="19"/>
      <c r="Q46" s="76"/>
      <c r="R46" s="76"/>
      <c r="S46" s="25"/>
      <c r="T46" s="90"/>
      <c r="U46" s="91"/>
      <c r="V46" s="113"/>
      <c r="W46" s="90"/>
      <c r="X46" s="91"/>
      <c r="Y46" s="102"/>
      <c r="Z46" s="90"/>
      <c r="AA46" s="91"/>
      <c r="AB46" s="164"/>
      <c r="AC46" s="117"/>
      <c r="AD46" s="91"/>
      <c r="AE46" s="115"/>
      <c r="AF46" s="114"/>
      <c r="AG46" s="114"/>
      <c r="AH46" s="113"/>
      <c r="AI46" s="203"/>
      <c r="AJ46" s="12" t="s">
        <v>12</v>
      </c>
      <c r="AK46" s="106">
        <v>0</v>
      </c>
      <c r="AL46" s="153"/>
      <c r="AN46" s="214"/>
      <c r="AO46" s="153"/>
      <c r="AQ46" s="214"/>
      <c r="AR46" s="153"/>
      <c r="AT46" s="214"/>
      <c r="AU46" s="153"/>
      <c r="AW46" s="238"/>
      <c r="AX46" s="153"/>
      <c r="AZ46" s="238"/>
      <c r="BA46" s="153"/>
      <c r="BC46" s="238"/>
      <c r="BD46" s="153"/>
      <c r="BF46" s="214"/>
      <c r="BG46" s="153"/>
      <c r="BH46" s="307" t="s">
        <v>368</v>
      </c>
      <c r="BI46" s="315">
        <v>100.79</v>
      </c>
      <c r="BJ46" s="6"/>
    </row>
    <row r="47" spans="1:61" ht="12.75">
      <c r="A47" t="s">
        <v>370</v>
      </c>
      <c r="K47" s="69"/>
      <c r="T47" s="92"/>
      <c r="U47" s="93"/>
      <c r="V47" s="97"/>
      <c r="BH47" s="307" t="s">
        <v>369</v>
      </c>
      <c r="BI47" s="317">
        <v>96.22</v>
      </c>
    </row>
    <row r="48" spans="1:61" ht="12.75">
      <c r="A48" t="s">
        <v>375</v>
      </c>
      <c r="K48" s="69"/>
      <c r="T48" s="92"/>
      <c r="U48" s="93"/>
      <c r="V48" s="97"/>
      <c r="BH48" s="307" t="s">
        <v>371</v>
      </c>
      <c r="BI48" s="317">
        <v>90.29</v>
      </c>
    </row>
    <row r="49" spans="1:61" ht="12.75">
      <c r="A49" t="s">
        <v>376</v>
      </c>
      <c r="K49" s="69"/>
      <c r="T49" s="92"/>
      <c r="U49" s="93"/>
      <c r="V49" s="97"/>
      <c r="BH49" s="307" t="s">
        <v>372</v>
      </c>
      <c r="BI49" s="317">
        <v>85.78</v>
      </c>
    </row>
    <row r="50" spans="1:61" ht="12.75">
      <c r="A50" t="s">
        <v>377</v>
      </c>
      <c r="K50" s="69"/>
      <c r="T50" s="92"/>
      <c r="U50" s="93"/>
      <c r="V50" s="97"/>
      <c r="BH50" s="307" t="s">
        <v>12</v>
      </c>
      <c r="BI50" s="314">
        <v>0</v>
      </c>
    </row>
    <row r="51" spans="1:61" ht="12.75">
      <c r="A51" t="s">
        <v>378</v>
      </c>
      <c r="K51" s="69"/>
      <c r="T51" s="92"/>
      <c r="U51" s="93"/>
      <c r="V51" s="97"/>
      <c r="BH51" s="307" t="s">
        <v>12</v>
      </c>
      <c r="BI51" s="314">
        <v>0</v>
      </c>
    </row>
    <row r="52" spans="1:61" ht="12.75">
      <c r="A52" t="s">
        <v>379</v>
      </c>
      <c r="K52" s="69"/>
      <c r="T52" s="92"/>
      <c r="U52" s="93"/>
      <c r="V52" s="97"/>
      <c r="BH52" s="307" t="s">
        <v>12</v>
      </c>
      <c r="BI52" s="314">
        <v>0</v>
      </c>
    </row>
    <row r="53" spans="1:61" ht="12.75">
      <c r="A53" t="s">
        <v>380</v>
      </c>
      <c r="K53" s="69"/>
      <c r="T53" s="92"/>
      <c r="U53" s="93"/>
      <c r="V53" s="97"/>
      <c r="BH53" s="307" t="s">
        <v>12</v>
      </c>
      <c r="BI53" s="314">
        <v>0</v>
      </c>
    </row>
    <row r="54" spans="1:61" ht="12.75">
      <c r="A54" t="s">
        <v>381</v>
      </c>
      <c r="K54" s="69"/>
      <c r="T54" s="92"/>
      <c r="U54" s="93"/>
      <c r="V54" s="97"/>
      <c r="BH54" s="307" t="s">
        <v>12</v>
      </c>
      <c r="BI54" s="314">
        <v>0</v>
      </c>
    </row>
    <row r="55" spans="1:61" ht="12.75">
      <c r="A55" t="s">
        <v>382</v>
      </c>
      <c r="K55" s="69"/>
      <c r="T55" s="92"/>
      <c r="U55" s="93"/>
      <c r="V55" s="97"/>
      <c r="BH55" s="307" t="s">
        <v>12</v>
      </c>
      <c r="BI55" s="314">
        <v>0</v>
      </c>
    </row>
    <row r="56" spans="1:61" ht="12.75">
      <c r="A56" t="s">
        <v>383</v>
      </c>
      <c r="K56" s="69"/>
      <c r="T56" s="92"/>
      <c r="U56" s="93"/>
      <c r="V56" s="97"/>
      <c r="BH56" s="307" t="s">
        <v>12</v>
      </c>
      <c r="BI56" s="314">
        <v>0</v>
      </c>
    </row>
    <row r="57" spans="1:61" ht="12.75">
      <c r="A57" t="s">
        <v>384</v>
      </c>
      <c r="K57" s="69"/>
      <c r="T57" s="92"/>
      <c r="U57" s="93"/>
      <c r="V57" s="97"/>
      <c r="BH57" s="307" t="s">
        <v>12</v>
      </c>
      <c r="BI57" s="314">
        <v>0</v>
      </c>
    </row>
    <row r="58" spans="1:61" ht="12.75">
      <c r="A58" t="s">
        <v>385</v>
      </c>
      <c r="K58" s="69"/>
      <c r="T58" s="92"/>
      <c r="U58" s="93"/>
      <c r="V58" s="97"/>
      <c r="BH58" s="307" t="s">
        <v>12</v>
      </c>
      <c r="BI58" s="314">
        <v>0</v>
      </c>
    </row>
    <row r="59" spans="1:61" ht="12.75">
      <c r="A59" t="s">
        <v>386</v>
      </c>
      <c r="K59" s="69"/>
      <c r="T59" s="92"/>
      <c r="U59" s="93"/>
      <c r="V59" s="97"/>
      <c r="BH59" s="307" t="s">
        <v>12</v>
      </c>
      <c r="BI59" s="314">
        <v>0</v>
      </c>
    </row>
    <row r="60" spans="11:60" ht="13.5" thickBot="1">
      <c r="K60" s="69"/>
      <c r="T60" s="92"/>
      <c r="U60" s="93"/>
      <c r="V60" s="97"/>
      <c r="BH60" s="307"/>
    </row>
    <row r="61" spans="1:61" s="5" customFormat="1" ht="13.5" thickBot="1">
      <c r="A61" s="5" t="s">
        <v>8</v>
      </c>
      <c r="B61" s="32" t="s">
        <v>2</v>
      </c>
      <c r="C61" s="33"/>
      <c r="D61" s="34"/>
      <c r="E61" s="33" t="s">
        <v>11</v>
      </c>
      <c r="F61" s="33"/>
      <c r="G61" s="34"/>
      <c r="H61" s="35" t="s">
        <v>13</v>
      </c>
      <c r="I61" s="33"/>
      <c r="J61" s="34"/>
      <c r="K61" s="70" t="s">
        <v>98</v>
      </c>
      <c r="L61" s="71"/>
      <c r="M61" s="72"/>
      <c r="N61" s="70" t="s">
        <v>99</v>
      </c>
      <c r="O61" s="71"/>
      <c r="P61" s="72"/>
      <c r="Q61" s="70" t="s">
        <v>111</v>
      </c>
      <c r="R61" s="71"/>
      <c r="S61" s="73"/>
      <c r="T61" s="96"/>
      <c r="U61" s="97"/>
      <c r="V61" s="97"/>
      <c r="W61" s="96"/>
      <c r="X61" s="97"/>
      <c r="Y61" s="98"/>
      <c r="Z61" s="96"/>
      <c r="AA61" s="97"/>
      <c r="AB61" s="163"/>
      <c r="AC61" s="96"/>
      <c r="AD61" s="59"/>
      <c r="AE61" s="97"/>
      <c r="AF61" s="97"/>
      <c r="AG61" s="97"/>
      <c r="AH61" s="97"/>
      <c r="AI61" s="201" t="s">
        <v>135</v>
      </c>
      <c r="AJ61" s="202"/>
      <c r="AK61" s="202"/>
      <c r="AL61" s="210" t="s">
        <v>292</v>
      </c>
      <c r="AM61" s="211"/>
      <c r="AN61" s="212"/>
      <c r="AO61" s="210" t="s">
        <v>310</v>
      </c>
      <c r="AP61" s="211"/>
      <c r="AQ61" s="212"/>
      <c r="AR61" s="232" t="s">
        <v>338</v>
      </c>
      <c r="AS61" s="233"/>
      <c r="AT61" s="234"/>
      <c r="AU61" s="210" t="s">
        <v>345</v>
      </c>
      <c r="AV61" s="211"/>
      <c r="AW61" s="211"/>
      <c r="AX61" s="210" t="s">
        <v>350</v>
      </c>
      <c r="AY61" s="211"/>
      <c r="AZ61" s="211"/>
      <c r="BA61" s="210" t="s">
        <v>356</v>
      </c>
      <c r="BB61" s="211"/>
      <c r="BC61" s="211"/>
      <c r="BD61" s="213" t="s">
        <v>362</v>
      </c>
      <c r="BE61" s="4"/>
      <c r="BF61" s="214"/>
      <c r="BG61" s="210" t="s">
        <v>366</v>
      </c>
      <c r="BH61" s="211"/>
      <c r="BI61" s="314"/>
    </row>
    <row r="62" spans="1:62" s="1" customFormat="1" ht="15">
      <c r="A62" s="1" t="s">
        <v>9</v>
      </c>
      <c r="B62" s="36" t="s">
        <v>33</v>
      </c>
      <c r="C62" s="36" t="s">
        <v>29</v>
      </c>
      <c r="D62" s="37">
        <v>99.06</v>
      </c>
      <c r="E62" s="38" t="s">
        <v>36</v>
      </c>
      <c r="F62" s="43" t="s">
        <v>12</v>
      </c>
      <c r="G62" s="40">
        <v>0</v>
      </c>
      <c r="H62" s="44"/>
      <c r="I62" s="16" t="s">
        <v>12</v>
      </c>
      <c r="J62" s="40">
        <v>0</v>
      </c>
      <c r="K62" s="74" t="s">
        <v>77</v>
      </c>
      <c r="L62" s="74" t="s">
        <v>68</v>
      </c>
      <c r="M62" s="19">
        <v>102.15</v>
      </c>
      <c r="N62" s="74" t="s">
        <v>88</v>
      </c>
      <c r="O62" s="74" t="s">
        <v>86</v>
      </c>
      <c r="P62" s="19">
        <v>100.99</v>
      </c>
      <c r="Q62" s="75">
        <v>0.02871527777777778</v>
      </c>
      <c r="R62" s="75" t="s">
        <v>110</v>
      </c>
      <c r="S62" s="25">
        <v>93.12</v>
      </c>
      <c r="T62" s="90"/>
      <c r="U62" s="91"/>
      <c r="V62" s="113"/>
      <c r="W62" s="90"/>
      <c r="X62" s="91"/>
      <c r="Y62" s="102"/>
      <c r="Z62" s="90"/>
      <c r="AA62" s="91"/>
      <c r="AB62" s="164"/>
      <c r="AC62" s="117"/>
      <c r="AD62" s="91"/>
      <c r="AE62" s="115"/>
      <c r="AF62" s="114"/>
      <c r="AG62" s="114"/>
      <c r="AH62" s="113"/>
      <c r="AI62" s="205" t="s">
        <v>152</v>
      </c>
      <c r="AJ62" s="109" t="s">
        <v>152</v>
      </c>
      <c r="AK62" s="106">
        <v>114</v>
      </c>
      <c r="AL62" s="85" t="s">
        <v>297</v>
      </c>
      <c r="AM62" s="9" t="s">
        <v>298</v>
      </c>
      <c r="AN62" s="214">
        <v>96.09</v>
      </c>
      <c r="AO62" s="171">
        <v>0.03703703703703704</v>
      </c>
      <c r="AP62" s="171" t="s">
        <v>332</v>
      </c>
      <c r="AQ62" s="214">
        <v>102.5</v>
      </c>
      <c r="AR62" s="153"/>
      <c r="AT62" s="238"/>
      <c r="AU62" s="1" t="s">
        <v>348</v>
      </c>
      <c r="AV62" s="1" t="s">
        <v>349</v>
      </c>
      <c r="AW62" s="238">
        <v>65.4</v>
      </c>
      <c r="AX62" s="153"/>
      <c r="AZ62" s="238"/>
      <c r="BA62" s="153"/>
      <c r="BC62" s="238"/>
      <c r="BD62" s="153"/>
      <c r="BF62" s="214"/>
      <c r="BG62" s="153"/>
      <c r="BH62" s="305" t="s">
        <v>389</v>
      </c>
      <c r="BI62" s="315">
        <v>111.96</v>
      </c>
      <c r="BJ62" s="6"/>
    </row>
    <row r="63" spans="1:62" s="1" customFormat="1" ht="15">
      <c r="A63" s="1" t="s">
        <v>10</v>
      </c>
      <c r="B63" s="16"/>
      <c r="C63" s="36" t="s">
        <v>17</v>
      </c>
      <c r="D63" s="37">
        <v>75.11</v>
      </c>
      <c r="E63" s="43"/>
      <c r="F63" s="38" t="s">
        <v>25</v>
      </c>
      <c r="G63" s="40">
        <v>99.17</v>
      </c>
      <c r="H63" s="54" t="s">
        <v>41</v>
      </c>
      <c r="I63" s="55" t="s">
        <v>21</v>
      </c>
      <c r="J63" s="40">
        <v>105.6</v>
      </c>
      <c r="K63" s="82"/>
      <c r="L63" s="74" t="s">
        <v>67</v>
      </c>
      <c r="M63" s="19">
        <v>73.91</v>
      </c>
      <c r="N63" s="76"/>
      <c r="O63" s="74" t="s">
        <v>85</v>
      </c>
      <c r="P63" s="19">
        <v>103.74</v>
      </c>
      <c r="Q63" s="76"/>
      <c r="R63" s="75" t="s">
        <v>106</v>
      </c>
      <c r="S63" s="25">
        <v>103.16</v>
      </c>
      <c r="T63" s="90"/>
      <c r="U63" s="91"/>
      <c r="V63" s="113"/>
      <c r="W63" s="90"/>
      <c r="X63" s="91"/>
      <c r="Y63" s="102"/>
      <c r="Z63" s="90"/>
      <c r="AA63" s="91"/>
      <c r="AB63" s="164"/>
      <c r="AC63" s="117"/>
      <c r="AD63" s="91"/>
      <c r="AE63" s="115"/>
      <c r="AF63" s="114"/>
      <c r="AG63" s="114"/>
      <c r="AH63" s="113"/>
      <c r="AI63" s="203"/>
      <c r="AJ63" s="109" t="s">
        <v>155</v>
      </c>
      <c r="AK63" s="106">
        <v>97.26</v>
      </c>
      <c r="AL63" s="85" t="s">
        <v>297</v>
      </c>
      <c r="AM63" s="9" t="s">
        <v>299</v>
      </c>
      <c r="AN63" s="214">
        <v>90.28</v>
      </c>
      <c r="AO63" s="171">
        <v>0.03703703703703704</v>
      </c>
      <c r="AP63" s="171" t="s">
        <v>333</v>
      </c>
      <c r="AQ63" s="214">
        <v>69.55</v>
      </c>
      <c r="AR63" s="153"/>
      <c r="AT63" s="238"/>
      <c r="AW63" s="238"/>
      <c r="AX63" s="153" t="s">
        <v>351</v>
      </c>
      <c r="AY63" s="1" t="s">
        <v>352</v>
      </c>
      <c r="AZ63" s="238">
        <v>107.51</v>
      </c>
      <c r="BA63" s="153" t="s">
        <v>359</v>
      </c>
      <c r="BB63" s="1" t="s">
        <v>360</v>
      </c>
      <c r="BC63" s="238">
        <v>75.58</v>
      </c>
      <c r="BD63" s="303">
        <v>0.03553240740740741</v>
      </c>
      <c r="BE63" s="1" t="s">
        <v>364</v>
      </c>
      <c r="BF63" s="214" t="s">
        <v>365</v>
      </c>
      <c r="BG63" s="153"/>
      <c r="BH63" s="305" t="s">
        <v>390</v>
      </c>
      <c r="BI63" s="315">
        <v>71.17</v>
      </c>
      <c r="BJ63" s="6"/>
    </row>
    <row r="64" spans="1:61" ht="15">
      <c r="A64" s="14" t="s">
        <v>66</v>
      </c>
      <c r="B64" s="16"/>
      <c r="C64" s="16"/>
      <c r="D64" s="37"/>
      <c r="E64" s="43"/>
      <c r="F64" s="43"/>
      <c r="G64" s="40"/>
      <c r="H64" s="44"/>
      <c r="I64" s="16"/>
      <c r="J64" s="40"/>
      <c r="K64" s="82"/>
      <c r="L64" s="74" t="s">
        <v>69</v>
      </c>
      <c r="M64" s="19">
        <v>101.24</v>
      </c>
      <c r="N64" s="76"/>
      <c r="O64" s="74" t="s">
        <v>87</v>
      </c>
      <c r="P64" s="19">
        <v>100.11</v>
      </c>
      <c r="Q64" s="76"/>
      <c r="R64" s="75" t="s">
        <v>109</v>
      </c>
      <c r="S64" s="25">
        <v>95.62</v>
      </c>
      <c r="T64" s="90"/>
      <c r="U64" s="91"/>
      <c r="V64" s="113"/>
      <c r="W64" s="90"/>
      <c r="X64" s="91"/>
      <c r="Y64" s="102"/>
      <c r="Z64" s="90"/>
      <c r="AA64" s="91"/>
      <c r="AB64" s="164"/>
      <c r="AC64" s="117"/>
      <c r="AE64" s="115"/>
      <c r="AF64" s="114"/>
      <c r="AG64" s="114"/>
      <c r="AH64" s="113"/>
      <c r="AI64" s="203"/>
      <c r="AJ64" s="109" t="s">
        <v>153</v>
      </c>
      <c r="AK64" s="106">
        <v>113.8</v>
      </c>
      <c r="AL64" s="85" t="s">
        <v>321</v>
      </c>
      <c r="AM64" s="85" t="s">
        <v>322</v>
      </c>
      <c r="AN64" s="212">
        <v>106.57</v>
      </c>
      <c r="AO64" s="9" t="s">
        <v>323</v>
      </c>
      <c r="AP64" s="9" t="s">
        <v>324</v>
      </c>
      <c r="AQ64" s="212">
        <v>104.94</v>
      </c>
      <c r="AT64" s="211"/>
      <c r="AU64" s="1"/>
      <c r="AV64" s="1"/>
      <c r="AW64" s="238"/>
      <c r="AX64" s="153" t="s">
        <v>351</v>
      </c>
      <c r="AY64" s="1" t="s">
        <v>353</v>
      </c>
      <c r="AZ64" s="238">
        <v>102.09</v>
      </c>
      <c r="BA64" s="153" t="s">
        <v>359</v>
      </c>
      <c r="BB64" s="14" t="s">
        <v>361</v>
      </c>
      <c r="BC64" s="238">
        <v>94.99</v>
      </c>
      <c r="BG64" s="305">
        <v>0.04568287037037037</v>
      </c>
      <c r="BH64" s="305" t="s">
        <v>388</v>
      </c>
      <c r="BI64" s="314">
        <v>114</v>
      </c>
    </row>
    <row r="65" spans="1:61" ht="13.5">
      <c r="A65" s="1" t="s">
        <v>148</v>
      </c>
      <c r="B65" s="16"/>
      <c r="C65" s="16"/>
      <c r="D65" s="37"/>
      <c r="E65" s="43"/>
      <c r="F65" s="43"/>
      <c r="G65" s="40"/>
      <c r="H65" s="44"/>
      <c r="I65" s="16"/>
      <c r="J65" s="40"/>
      <c r="K65" s="82"/>
      <c r="L65" s="74"/>
      <c r="M65" s="19"/>
      <c r="N65" s="76"/>
      <c r="O65" s="74"/>
      <c r="P65" s="19"/>
      <c r="Q65" s="76"/>
      <c r="R65" s="75"/>
      <c r="S65" s="25"/>
      <c r="T65" s="90"/>
      <c r="U65" s="91"/>
      <c r="V65" s="113"/>
      <c r="W65" s="90"/>
      <c r="X65" s="91"/>
      <c r="Y65" s="102"/>
      <c r="Z65" s="90"/>
      <c r="AA65" s="91"/>
      <c r="AB65" s="164"/>
      <c r="AC65" s="117"/>
      <c r="AE65" s="115"/>
      <c r="AF65" s="114"/>
      <c r="AG65" s="114"/>
      <c r="AH65" s="113"/>
      <c r="AI65" s="203"/>
      <c r="AJ65" s="109" t="s">
        <v>157</v>
      </c>
      <c r="AK65" s="106">
        <v>67.71</v>
      </c>
      <c r="AT65" s="211"/>
      <c r="AU65" s="1"/>
      <c r="AV65" s="1"/>
      <c r="AW65" s="238"/>
      <c r="AX65" s="153"/>
      <c r="AY65" s="1"/>
      <c r="AZ65" s="238"/>
      <c r="BA65" s="153"/>
      <c r="BB65" s="1"/>
      <c r="BC65" s="238"/>
      <c r="BH65" s="309" t="s">
        <v>12</v>
      </c>
      <c r="BI65" s="314">
        <v>0</v>
      </c>
    </row>
    <row r="66" spans="1:61" ht="13.5">
      <c r="A66" s="1" t="s">
        <v>149</v>
      </c>
      <c r="B66" s="16"/>
      <c r="C66" s="16"/>
      <c r="D66" s="37"/>
      <c r="E66" s="43"/>
      <c r="F66" s="43"/>
      <c r="G66" s="40"/>
      <c r="H66" s="44"/>
      <c r="I66" s="16"/>
      <c r="J66" s="40"/>
      <c r="K66" s="82"/>
      <c r="L66" s="74"/>
      <c r="M66" s="19"/>
      <c r="N66" s="76"/>
      <c r="O66" s="74"/>
      <c r="P66" s="19"/>
      <c r="Q66" s="76"/>
      <c r="R66" s="75"/>
      <c r="S66" s="25"/>
      <c r="T66" s="90"/>
      <c r="U66" s="91"/>
      <c r="V66" s="113"/>
      <c r="W66" s="90"/>
      <c r="X66" s="91"/>
      <c r="Y66" s="102"/>
      <c r="Z66" s="90"/>
      <c r="AA66" s="91"/>
      <c r="AB66" s="164"/>
      <c r="AC66" s="117"/>
      <c r="AE66" s="115"/>
      <c r="AF66" s="114"/>
      <c r="AG66" s="114"/>
      <c r="AH66" s="113"/>
      <c r="AI66" s="203"/>
      <c r="AJ66" s="109" t="s">
        <v>158</v>
      </c>
      <c r="AK66" s="106">
        <v>67.38</v>
      </c>
      <c r="AT66" s="211"/>
      <c r="AU66" s="1"/>
      <c r="AV66" s="1"/>
      <c r="AW66" s="238"/>
      <c r="AX66" s="153"/>
      <c r="AY66" s="1"/>
      <c r="AZ66" s="238"/>
      <c r="BA66" s="153"/>
      <c r="BB66" s="1"/>
      <c r="BC66" s="238"/>
      <c r="BH66" s="305">
        <v>0.0846412037037037</v>
      </c>
      <c r="BI66" s="314">
        <v>61.54</v>
      </c>
    </row>
    <row r="67" spans="1:61" ht="13.5">
      <c r="A67" s="1" t="s">
        <v>150</v>
      </c>
      <c r="B67" s="16"/>
      <c r="C67" s="16"/>
      <c r="D67" s="37"/>
      <c r="E67" s="43"/>
      <c r="F67" s="43"/>
      <c r="G67" s="40"/>
      <c r="H67" s="44"/>
      <c r="I67" s="16"/>
      <c r="J67" s="40"/>
      <c r="K67" s="82"/>
      <c r="L67" s="74"/>
      <c r="M67" s="19"/>
      <c r="N67" s="76"/>
      <c r="O67" s="74"/>
      <c r="P67" s="19"/>
      <c r="Q67" s="76"/>
      <c r="R67" s="75"/>
      <c r="S67" s="25"/>
      <c r="T67" s="90"/>
      <c r="U67" s="91"/>
      <c r="V67" s="113"/>
      <c r="W67" s="90"/>
      <c r="X67" s="91"/>
      <c r="Y67" s="102"/>
      <c r="Z67" s="90"/>
      <c r="AA67" s="91"/>
      <c r="AB67" s="164"/>
      <c r="AC67" s="117"/>
      <c r="AE67" s="115"/>
      <c r="AF67" s="114"/>
      <c r="AG67" s="114"/>
      <c r="AH67" s="113"/>
      <c r="AI67" s="203"/>
      <c r="AJ67" s="109" t="s">
        <v>159</v>
      </c>
      <c r="AK67" s="106">
        <v>64.87</v>
      </c>
      <c r="AT67" s="211"/>
      <c r="AU67" s="1"/>
      <c r="AV67" s="1"/>
      <c r="AW67" s="238"/>
      <c r="AX67" s="153"/>
      <c r="AY67" s="1"/>
      <c r="AZ67" s="238"/>
      <c r="BA67" s="153"/>
      <c r="BB67" s="1"/>
      <c r="BC67" s="238"/>
      <c r="BH67" s="309" t="s">
        <v>12</v>
      </c>
      <c r="BI67" s="314">
        <v>0</v>
      </c>
    </row>
    <row r="68" spans="1:61" ht="13.5">
      <c r="A68" s="1" t="s">
        <v>151</v>
      </c>
      <c r="B68" s="16"/>
      <c r="C68" s="16"/>
      <c r="D68" s="37"/>
      <c r="E68" s="43"/>
      <c r="F68" s="43"/>
      <c r="G68" s="40"/>
      <c r="H68" s="44"/>
      <c r="I68" s="16"/>
      <c r="J68" s="40"/>
      <c r="K68" s="82"/>
      <c r="L68" s="74"/>
      <c r="M68" s="19"/>
      <c r="N68" s="76"/>
      <c r="O68" s="74"/>
      <c r="P68" s="19"/>
      <c r="Q68" s="76"/>
      <c r="R68" s="75"/>
      <c r="S68" s="25"/>
      <c r="T68" s="90"/>
      <c r="U68" s="91"/>
      <c r="V68" s="113"/>
      <c r="W68" s="90"/>
      <c r="X68" s="91"/>
      <c r="Y68" s="102"/>
      <c r="Z68" s="90"/>
      <c r="AA68" s="91"/>
      <c r="AB68" s="164"/>
      <c r="AC68" s="117"/>
      <c r="AE68" s="115"/>
      <c r="AF68" s="114"/>
      <c r="AG68" s="114"/>
      <c r="AH68" s="113"/>
      <c r="AI68" s="203"/>
      <c r="AJ68" s="109" t="s">
        <v>160</v>
      </c>
      <c r="AK68" s="106">
        <v>51.28</v>
      </c>
      <c r="AT68" s="211"/>
      <c r="AU68" s="1"/>
      <c r="AV68" s="1"/>
      <c r="AW68" s="238"/>
      <c r="AX68" s="153"/>
      <c r="AY68" s="1"/>
      <c r="AZ68" s="238"/>
      <c r="BA68" s="153"/>
      <c r="BB68" s="1"/>
      <c r="BC68" s="238"/>
      <c r="BH68" s="309" t="s">
        <v>12</v>
      </c>
      <c r="BI68" s="314">
        <v>0</v>
      </c>
    </row>
    <row r="69" spans="1:55" ht="13.5">
      <c r="A69" s="1" t="s">
        <v>7</v>
      </c>
      <c r="B69" s="16"/>
      <c r="C69" s="16"/>
      <c r="D69" s="37"/>
      <c r="E69" s="43"/>
      <c r="F69" s="43"/>
      <c r="G69" s="40"/>
      <c r="H69" s="44"/>
      <c r="I69" s="16"/>
      <c r="J69" s="40"/>
      <c r="K69" s="82"/>
      <c r="L69" s="74"/>
      <c r="M69" s="19"/>
      <c r="N69" s="76"/>
      <c r="O69" s="74"/>
      <c r="P69" s="19"/>
      <c r="Q69" s="76"/>
      <c r="R69" s="75"/>
      <c r="S69" s="25"/>
      <c r="T69" s="90"/>
      <c r="U69" s="91"/>
      <c r="V69" s="113"/>
      <c r="W69" s="90"/>
      <c r="X69" s="91"/>
      <c r="Y69" s="102"/>
      <c r="Z69" s="90"/>
      <c r="AA69" s="91"/>
      <c r="AB69" s="164"/>
      <c r="AC69" s="117"/>
      <c r="AE69" s="115"/>
      <c r="AF69" s="114"/>
      <c r="AG69" s="114"/>
      <c r="AH69" s="113"/>
      <c r="AI69" s="203"/>
      <c r="AJ69" s="109" t="s">
        <v>154</v>
      </c>
      <c r="AK69" s="106">
        <v>109.51</v>
      </c>
      <c r="AT69" s="211"/>
      <c r="AU69" s="1"/>
      <c r="AV69" s="1"/>
      <c r="AW69" s="238"/>
      <c r="AX69" s="153"/>
      <c r="AY69" s="1"/>
      <c r="AZ69" s="238"/>
      <c r="BA69" s="153"/>
      <c r="BB69" s="1"/>
      <c r="BC69" s="238"/>
    </row>
    <row r="70" spans="1:55" ht="13.5">
      <c r="A70" s="1" t="s">
        <v>118</v>
      </c>
      <c r="B70" s="16"/>
      <c r="C70" s="16"/>
      <c r="D70" s="37"/>
      <c r="E70" s="43"/>
      <c r="F70" s="43"/>
      <c r="G70" s="40"/>
      <c r="H70" s="44"/>
      <c r="I70" s="16"/>
      <c r="J70" s="40"/>
      <c r="K70" s="82"/>
      <c r="L70" s="74"/>
      <c r="M70" s="19"/>
      <c r="N70" s="76"/>
      <c r="O70" s="74"/>
      <c r="P70" s="19"/>
      <c r="Q70" s="76"/>
      <c r="R70" s="75"/>
      <c r="S70" s="25"/>
      <c r="T70" s="90"/>
      <c r="U70" s="91"/>
      <c r="V70" s="113"/>
      <c r="W70" s="90"/>
      <c r="X70" s="91"/>
      <c r="Y70" s="102"/>
      <c r="Z70" s="90"/>
      <c r="AA70" s="91"/>
      <c r="AB70" s="164"/>
      <c r="AC70" s="117"/>
      <c r="AE70" s="115"/>
      <c r="AF70" s="114"/>
      <c r="AG70" s="114"/>
      <c r="AH70" s="113"/>
      <c r="AI70" s="203"/>
      <c r="AJ70" s="109" t="s">
        <v>156</v>
      </c>
      <c r="AK70" s="106">
        <v>79.66</v>
      </c>
      <c r="AT70" s="211"/>
      <c r="AU70" s="1"/>
      <c r="AV70" s="1"/>
      <c r="AW70" s="238"/>
      <c r="AX70" s="153"/>
      <c r="AY70" s="1"/>
      <c r="AZ70" s="238"/>
      <c r="BA70" s="153"/>
      <c r="BB70" s="1"/>
      <c r="BC70" s="238"/>
    </row>
    <row r="71" spans="1:61" ht="13.5" thickBot="1">
      <c r="A71" s="306" t="s">
        <v>391</v>
      </c>
      <c r="B71" s="24"/>
      <c r="C71" s="24"/>
      <c r="D71" s="46"/>
      <c r="E71" s="56"/>
      <c r="F71" s="56"/>
      <c r="G71" s="48"/>
      <c r="H71" s="57"/>
      <c r="I71" s="24"/>
      <c r="J71" s="48"/>
      <c r="K71" s="83"/>
      <c r="L71" s="77"/>
      <c r="M71" s="23"/>
      <c r="N71" s="84"/>
      <c r="O71" s="77"/>
      <c r="P71" s="23"/>
      <c r="Q71" s="84"/>
      <c r="R71" s="84"/>
      <c r="S71" s="23"/>
      <c r="T71" s="92"/>
      <c r="U71" s="93"/>
      <c r="V71" s="97"/>
      <c r="BH71" s="17" t="s">
        <v>12</v>
      </c>
      <c r="BI71" s="314">
        <v>0</v>
      </c>
    </row>
    <row r="72" spans="1:61" s="5" customFormat="1" ht="13.5" thickBot="1">
      <c r="A72" s="20" t="s">
        <v>89</v>
      </c>
      <c r="B72" s="48"/>
      <c r="C72" s="48"/>
      <c r="D72" s="46"/>
      <c r="E72" s="48"/>
      <c r="F72" s="48"/>
      <c r="G72" s="48"/>
      <c r="H72" s="58"/>
      <c r="I72" s="48"/>
      <c r="J72" s="48"/>
      <c r="K72" s="70" t="s">
        <v>98</v>
      </c>
      <c r="L72" s="71"/>
      <c r="M72" s="72"/>
      <c r="N72" s="70" t="s">
        <v>99</v>
      </c>
      <c r="O72" s="71"/>
      <c r="P72" s="72"/>
      <c r="Q72" s="70" t="s">
        <v>111</v>
      </c>
      <c r="R72" s="71"/>
      <c r="S72" s="73"/>
      <c r="T72" s="96"/>
      <c r="U72" s="97"/>
      <c r="V72" s="97"/>
      <c r="W72" s="96"/>
      <c r="X72" s="97"/>
      <c r="Y72" s="98"/>
      <c r="Z72" s="96"/>
      <c r="AA72" s="97"/>
      <c r="AB72" s="163"/>
      <c r="AC72" s="96"/>
      <c r="AD72" s="59"/>
      <c r="AE72" s="97"/>
      <c r="AF72" s="97"/>
      <c r="AG72" s="97"/>
      <c r="AH72" s="97"/>
      <c r="AI72" s="201" t="s">
        <v>135</v>
      </c>
      <c r="AJ72" s="202"/>
      <c r="AK72" s="202"/>
      <c r="AL72" s="210" t="s">
        <v>292</v>
      </c>
      <c r="AM72" s="211"/>
      <c r="AN72" s="212"/>
      <c r="AO72" s="210" t="s">
        <v>310</v>
      </c>
      <c r="AP72" s="211"/>
      <c r="AQ72" s="212"/>
      <c r="AR72" s="232" t="s">
        <v>338</v>
      </c>
      <c r="AS72" s="233"/>
      <c r="AT72" s="234"/>
      <c r="AU72" s="210"/>
      <c r="AV72" s="211"/>
      <c r="AW72" s="211"/>
      <c r="AX72" s="210"/>
      <c r="AY72" s="211"/>
      <c r="AZ72" s="211"/>
      <c r="BA72" s="210"/>
      <c r="BB72" s="211"/>
      <c r="BC72" s="211"/>
      <c r="BD72" s="213"/>
      <c r="BE72" s="4"/>
      <c r="BF72" s="214"/>
      <c r="BG72" s="210" t="s">
        <v>366</v>
      </c>
      <c r="BH72" s="211"/>
      <c r="BI72" s="314"/>
    </row>
    <row r="73" spans="1:37" ht="13.5">
      <c r="A73" s="18" t="s">
        <v>90</v>
      </c>
      <c r="B73" s="16"/>
      <c r="C73" s="16"/>
      <c r="D73" s="37"/>
      <c r="E73" s="43"/>
      <c r="F73" s="43"/>
      <c r="G73" s="40"/>
      <c r="H73" s="44"/>
      <c r="I73" s="16"/>
      <c r="J73" s="40"/>
      <c r="K73" s="82"/>
      <c r="L73" s="74"/>
      <c r="M73" s="19"/>
      <c r="N73" s="74" t="s">
        <v>92</v>
      </c>
      <c r="O73" s="74" t="s">
        <v>91</v>
      </c>
      <c r="P73" s="19">
        <v>60.1</v>
      </c>
      <c r="Q73" s="75">
        <v>0.03172453703703703</v>
      </c>
      <c r="R73" s="76" t="s">
        <v>12</v>
      </c>
      <c r="S73" s="25"/>
      <c r="T73" s="90"/>
      <c r="U73" s="91"/>
      <c r="V73" s="113"/>
      <c r="W73" s="90"/>
      <c r="X73" s="91"/>
      <c r="Y73" s="102"/>
      <c r="Z73" s="90"/>
      <c r="AA73" s="91"/>
      <c r="AB73" s="164"/>
      <c r="AC73" s="117"/>
      <c r="AE73" s="115"/>
      <c r="AF73" s="114"/>
      <c r="AG73" s="114"/>
      <c r="AH73" s="113"/>
      <c r="AI73" s="203"/>
      <c r="AJ73" s="105" t="s">
        <v>165</v>
      </c>
      <c r="AK73" s="106">
        <v>50.09</v>
      </c>
    </row>
    <row r="74" spans="1:61" ht="13.5">
      <c r="A74" s="1" t="s">
        <v>161</v>
      </c>
      <c r="B74" s="16"/>
      <c r="C74" s="16"/>
      <c r="D74" s="37"/>
      <c r="E74" s="43"/>
      <c r="F74" s="43"/>
      <c r="G74" s="40"/>
      <c r="H74" s="44"/>
      <c r="I74" s="16"/>
      <c r="J74" s="40"/>
      <c r="K74" s="82"/>
      <c r="L74" s="74"/>
      <c r="M74" s="19"/>
      <c r="N74" s="74"/>
      <c r="O74" s="74"/>
      <c r="P74" s="19"/>
      <c r="Q74" s="75"/>
      <c r="R74" s="76"/>
      <c r="S74" s="25"/>
      <c r="T74" s="90"/>
      <c r="U74" s="91"/>
      <c r="V74" s="113"/>
      <c r="W74" s="90"/>
      <c r="X74" s="91"/>
      <c r="Y74" s="102"/>
      <c r="Z74" s="90"/>
      <c r="AA74" s="91"/>
      <c r="AB74" s="164"/>
      <c r="AC74" s="117"/>
      <c r="AE74" s="115"/>
      <c r="AF74" s="114"/>
      <c r="AG74" s="114"/>
      <c r="AH74" s="113"/>
      <c r="AI74" s="204" t="s">
        <v>163</v>
      </c>
      <c r="AJ74" s="105" t="s">
        <v>163</v>
      </c>
      <c r="AK74" s="106">
        <v>68.4</v>
      </c>
      <c r="BG74" s="305">
        <v>0.05491898148148148</v>
      </c>
      <c r="BH74" s="305">
        <v>0.05491898148148148</v>
      </c>
      <c r="BI74" s="314">
        <v>68.4</v>
      </c>
    </row>
    <row r="75" spans="1:61" ht="12.75">
      <c r="A75" s="1" t="s">
        <v>162</v>
      </c>
      <c r="B75" s="16"/>
      <c r="C75" s="16"/>
      <c r="D75" s="37"/>
      <c r="E75" s="43"/>
      <c r="F75" s="43"/>
      <c r="G75" s="40"/>
      <c r="H75" s="44"/>
      <c r="I75" s="16"/>
      <c r="J75" s="40"/>
      <c r="K75" s="82"/>
      <c r="L75" s="74"/>
      <c r="M75" s="19"/>
      <c r="N75" s="76"/>
      <c r="O75" s="76"/>
      <c r="P75" s="19"/>
      <c r="Q75" s="76"/>
      <c r="R75" s="76"/>
      <c r="S75" s="25"/>
      <c r="T75" s="90"/>
      <c r="U75" s="91"/>
      <c r="V75" s="113"/>
      <c r="W75" s="90"/>
      <c r="X75" s="91"/>
      <c r="Y75" s="102"/>
      <c r="Z75" s="90"/>
      <c r="AA75" s="91"/>
      <c r="AB75" s="164"/>
      <c r="AC75" s="117"/>
      <c r="AE75" s="115"/>
      <c r="AF75" s="114"/>
      <c r="AG75" s="114"/>
      <c r="AH75" s="113"/>
      <c r="AI75" s="203"/>
      <c r="AJ75" s="105" t="s">
        <v>164</v>
      </c>
      <c r="AK75" s="106">
        <v>49.17</v>
      </c>
      <c r="BH75" s="17" t="s">
        <v>12</v>
      </c>
      <c r="BI75" s="314">
        <v>0</v>
      </c>
    </row>
    <row r="76" spans="1:61" ht="12.75">
      <c r="A76" t="s">
        <v>392</v>
      </c>
      <c r="K76" s="69"/>
      <c r="L76" s="80"/>
      <c r="T76" s="92"/>
      <c r="U76" s="93"/>
      <c r="V76" s="97"/>
      <c r="BH76" s="17" t="s">
        <v>12</v>
      </c>
      <c r="BI76" s="314">
        <v>0</v>
      </c>
    </row>
    <row r="77" spans="11:22" ht="12.75">
      <c r="K77" s="69"/>
      <c r="L77" s="80"/>
      <c r="T77" s="92"/>
      <c r="U77" s="93"/>
      <c r="V77" s="97"/>
    </row>
    <row r="78" spans="1:22" ht="15.75" thickBot="1">
      <c r="A78" s="8"/>
      <c r="B78" s="45"/>
      <c r="C78" s="45"/>
      <c r="D78" s="46"/>
      <c r="E78" s="47"/>
      <c r="F78" s="47"/>
      <c r="G78" s="48"/>
      <c r="H78" s="61"/>
      <c r="I78" s="62"/>
      <c r="J78" s="48"/>
      <c r="K78" s="69"/>
      <c r="T78" s="92"/>
      <c r="U78" s="93"/>
      <c r="V78" s="97"/>
    </row>
    <row r="79" spans="1:61" s="5" customFormat="1" ht="15.75" thickBot="1">
      <c r="A79" s="21" t="s">
        <v>71</v>
      </c>
      <c r="B79" s="63"/>
      <c r="C79" s="63"/>
      <c r="D79" s="46"/>
      <c r="E79" s="64"/>
      <c r="F79" s="64"/>
      <c r="G79" s="48"/>
      <c r="H79" s="65"/>
      <c r="I79" s="66"/>
      <c r="J79" s="48"/>
      <c r="K79" s="70" t="s">
        <v>98</v>
      </c>
      <c r="L79" s="71"/>
      <c r="M79" s="72"/>
      <c r="N79" s="70" t="s">
        <v>99</v>
      </c>
      <c r="O79" s="71"/>
      <c r="P79" s="72"/>
      <c r="Q79" s="70" t="s">
        <v>111</v>
      </c>
      <c r="R79" s="71"/>
      <c r="S79" s="73"/>
      <c r="T79" s="96"/>
      <c r="U79" s="97"/>
      <c r="V79" s="97"/>
      <c r="W79" s="96"/>
      <c r="X79" s="97"/>
      <c r="Y79" s="98"/>
      <c r="Z79" s="96"/>
      <c r="AA79" s="97"/>
      <c r="AB79" s="163"/>
      <c r="AC79" s="96"/>
      <c r="AD79" s="59"/>
      <c r="AE79" s="97"/>
      <c r="AF79" s="97"/>
      <c r="AG79" s="97"/>
      <c r="AH79" s="97"/>
      <c r="AI79" s="201" t="s">
        <v>135</v>
      </c>
      <c r="AJ79" s="202"/>
      <c r="AK79" s="202"/>
      <c r="AL79" s="210" t="s">
        <v>292</v>
      </c>
      <c r="AM79" s="211"/>
      <c r="AN79" s="212"/>
      <c r="AO79" s="210" t="s">
        <v>310</v>
      </c>
      <c r="AP79" s="211"/>
      <c r="AQ79" s="212"/>
      <c r="AR79" s="232" t="s">
        <v>338</v>
      </c>
      <c r="AS79" s="233"/>
      <c r="AT79" s="234"/>
      <c r="AU79" s="210"/>
      <c r="AV79" s="211"/>
      <c r="AW79" s="211"/>
      <c r="AX79" s="210"/>
      <c r="AY79" s="211"/>
      <c r="AZ79" s="211"/>
      <c r="BA79" s="210"/>
      <c r="BB79" s="211"/>
      <c r="BC79" s="211"/>
      <c r="BD79" s="213"/>
      <c r="BE79" s="4"/>
      <c r="BF79" s="214"/>
      <c r="BG79" s="210" t="s">
        <v>366</v>
      </c>
      <c r="BH79" s="211"/>
      <c r="BI79" s="314"/>
    </row>
    <row r="80" spans="1:62" s="1" customFormat="1" ht="15">
      <c r="A80" s="11" t="s">
        <v>72</v>
      </c>
      <c r="B80" s="16"/>
      <c r="C80" s="16"/>
      <c r="D80" s="37"/>
      <c r="E80" s="43"/>
      <c r="F80" s="43"/>
      <c r="G80" s="40"/>
      <c r="H80" s="44"/>
      <c r="I80" s="16"/>
      <c r="J80" s="40"/>
      <c r="K80" s="74" t="s">
        <v>76</v>
      </c>
      <c r="L80" s="74" t="s">
        <v>75</v>
      </c>
      <c r="M80" s="19">
        <v>103.48</v>
      </c>
      <c r="N80" s="80" t="s">
        <v>94</v>
      </c>
      <c r="O80" s="80" t="s">
        <v>93</v>
      </c>
      <c r="P80" s="19">
        <v>87.96</v>
      </c>
      <c r="Q80" s="75">
        <v>0.030810185185185187</v>
      </c>
      <c r="R80" s="75" t="s">
        <v>107</v>
      </c>
      <c r="S80" s="25">
        <v>104.16</v>
      </c>
      <c r="T80" s="90"/>
      <c r="U80" s="91"/>
      <c r="V80" s="113"/>
      <c r="W80" s="90"/>
      <c r="X80" s="91"/>
      <c r="Y80" s="102"/>
      <c r="Z80" s="90"/>
      <c r="AA80" s="91"/>
      <c r="AB80" s="164"/>
      <c r="AC80" s="117"/>
      <c r="AD80" s="91"/>
      <c r="AE80" s="115"/>
      <c r="AF80" s="114"/>
      <c r="AG80" s="114"/>
      <c r="AH80" s="113"/>
      <c r="AI80" s="203"/>
      <c r="AJ80" s="109" t="s">
        <v>182</v>
      </c>
      <c r="AK80" s="106">
        <v>108.52</v>
      </c>
      <c r="AL80" s="153"/>
      <c r="AN80" s="214"/>
      <c r="AO80" s="153"/>
      <c r="AQ80" s="214"/>
      <c r="AR80" s="153"/>
      <c r="AT80" s="214"/>
      <c r="AU80" s="153"/>
      <c r="AW80" s="238"/>
      <c r="AX80" s="153"/>
      <c r="AZ80" s="238"/>
      <c r="BA80" s="153"/>
      <c r="BC80" s="238"/>
      <c r="BD80" s="153"/>
      <c r="BF80" s="214"/>
      <c r="BG80" s="305">
        <v>0.03605324074074074</v>
      </c>
      <c r="BH80" s="305" t="s">
        <v>393</v>
      </c>
      <c r="BI80" s="315">
        <v>114</v>
      </c>
      <c r="BJ80" s="6"/>
    </row>
    <row r="81" spans="1:62" s="1" customFormat="1" ht="15">
      <c r="A81" s="11" t="s">
        <v>73</v>
      </c>
      <c r="B81" s="16"/>
      <c r="C81" s="16"/>
      <c r="D81" s="37"/>
      <c r="E81" s="43"/>
      <c r="F81" s="43"/>
      <c r="G81" s="40"/>
      <c r="H81" s="44"/>
      <c r="I81" s="16"/>
      <c r="J81" s="40"/>
      <c r="K81" s="82"/>
      <c r="L81" s="74" t="s">
        <v>74</v>
      </c>
      <c r="M81" s="19">
        <v>76.76</v>
      </c>
      <c r="N81" s="76"/>
      <c r="O81" s="76" t="s">
        <v>12</v>
      </c>
      <c r="P81" s="19">
        <v>0</v>
      </c>
      <c r="Q81" s="76"/>
      <c r="R81" s="75" t="s">
        <v>108</v>
      </c>
      <c r="S81" s="25">
        <v>86.1</v>
      </c>
      <c r="T81" s="90"/>
      <c r="U81" s="91"/>
      <c r="V81" s="113"/>
      <c r="W81" s="90"/>
      <c r="X81" s="91"/>
      <c r="Y81" s="102"/>
      <c r="Z81" s="90"/>
      <c r="AA81" s="91"/>
      <c r="AB81" s="164"/>
      <c r="AC81" s="117"/>
      <c r="AD81" s="91"/>
      <c r="AE81" s="115"/>
      <c r="AF81" s="114"/>
      <c r="AG81" s="114"/>
      <c r="AH81" s="113"/>
      <c r="AI81" s="203"/>
      <c r="AJ81" s="109" t="s">
        <v>184</v>
      </c>
      <c r="AK81" s="106">
        <v>98.21</v>
      </c>
      <c r="AL81" s="153"/>
      <c r="AN81" s="214"/>
      <c r="AO81" s="153"/>
      <c r="AQ81" s="214"/>
      <c r="AR81" s="153"/>
      <c r="AT81" s="214"/>
      <c r="AU81" s="153"/>
      <c r="AW81" s="238"/>
      <c r="AX81" s="153"/>
      <c r="AZ81" s="238"/>
      <c r="BA81" s="153"/>
      <c r="BC81" s="238"/>
      <c r="BD81" s="153"/>
      <c r="BF81" s="214"/>
      <c r="BG81" s="153"/>
      <c r="BH81" s="305" t="s">
        <v>400</v>
      </c>
      <c r="BI81" s="315">
        <v>84.4</v>
      </c>
      <c r="BJ81" s="6"/>
    </row>
    <row r="82" spans="1:61" s="17" customFormat="1" ht="13.5">
      <c r="A82" t="s">
        <v>167</v>
      </c>
      <c r="B82" s="24"/>
      <c r="C82" s="24"/>
      <c r="D82" s="46"/>
      <c r="E82" s="56"/>
      <c r="F82" s="56"/>
      <c r="G82" s="48"/>
      <c r="H82" s="57"/>
      <c r="I82" s="24"/>
      <c r="J82" s="48"/>
      <c r="K82" s="83"/>
      <c r="L82" s="77"/>
      <c r="M82" s="23"/>
      <c r="N82" s="84"/>
      <c r="O82" s="84"/>
      <c r="P82" s="23"/>
      <c r="Q82" s="84"/>
      <c r="R82" s="78"/>
      <c r="S82" s="23"/>
      <c r="T82" s="92"/>
      <c r="U82" s="93"/>
      <c r="V82" s="97"/>
      <c r="W82" s="92"/>
      <c r="X82" s="93"/>
      <c r="Y82" s="98"/>
      <c r="Z82" s="92"/>
      <c r="AA82" s="93"/>
      <c r="AB82" s="163"/>
      <c r="AC82" s="92"/>
      <c r="AD82" s="91"/>
      <c r="AE82" s="97"/>
      <c r="AF82" s="93"/>
      <c r="AG82" s="93"/>
      <c r="AH82" s="97"/>
      <c r="AI82" s="205" t="s">
        <v>166</v>
      </c>
      <c r="AJ82" s="109" t="s">
        <v>166</v>
      </c>
      <c r="AK82" s="107">
        <v>114</v>
      </c>
      <c r="AL82" s="159"/>
      <c r="AN82" s="212"/>
      <c r="AO82" s="159"/>
      <c r="AQ82" s="212"/>
      <c r="AR82" s="159"/>
      <c r="AT82" s="212"/>
      <c r="AU82" s="159"/>
      <c r="AW82" s="211"/>
      <c r="AX82" s="159"/>
      <c r="AZ82" s="211"/>
      <c r="BA82" s="159"/>
      <c r="BC82" s="211"/>
      <c r="BD82" s="153"/>
      <c r="BE82" s="1"/>
      <c r="BF82" s="214"/>
      <c r="BG82" s="159"/>
      <c r="BH82" s="305" t="s">
        <v>395</v>
      </c>
      <c r="BI82" s="314">
        <v>94.47</v>
      </c>
    </row>
    <row r="83" spans="1:61" s="17" customFormat="1" ht="13.5">
      <c r="A83" t="s">
        <v>70</v>
      </c>
      <c r="B83" s="24"/>
      <c r="C83" s="24"/>
      <c r="D83" s="46"/>
      <c r="E83" s="56"/>
      <c r="F83" s="56"/>
      <c r="G83" s="48"/>
      <c r="H83" s="57"/>
      <c r="I83" s="24"/>
      <c r="J83" s="48"/>
      <c r="K83" s="83"/>
      <c r="L83" s="77"/>
      <c r="M83" s="23"/>
      <c r="N83" s="84"/>
      <c r="O83" s="84"/>
      <c r="P83" s="23"/>
      <c r="Q83" s="84"/>
      <c r="R83" s="78"/>
      <c r="S83" s="23"/>
      <c r="T83" s="92"/>
      <c r="U83" s="93"/>
      <c r="V83" s="97"/>
      <c r="W83" s="92"/>
      <c r="X83" s="93"/>
      <c r="Y83" s="98"/>
      <c r="Z83" s="92"/>
      <c r="AA83" s="93"/>
      <c r="AB83" s="163"/>
      <c r="AC83" s="92"/>
      <c r="AD83" s="91"/>
      <c r="AE83" s="97"/>
      <c r="AF83" s="93"/>
      <c r="AG83" s="93"/>
      <c r="AH83" s="97"/>
      <c r="AI83" s="200"/>
      <c r="AJ83" s="109" t="s">
        <v>183</v>
      </c>
      <c r="AK83" s="108">
        <v>111.7</v>
      </c>
      <c r="AL83" s="159"/>
      <c r="AN83" s="212"/>
      <c r="AO83" s="159"/>
      <c r="AQ83" s="212"/>
      <c r="AR83" s="159"/>
      <c r="AT83" s="212"/>
      <c r="AU83" s="159"/>
      <c r="AW83" s="211"/>
      <c r="AX83" s="159"/>
      <c r="AZ83" s="211"/>
      <c r="BA83" s="159"/>
      <c r="BC83" s="211"/>
      <c r="BD83" s="153"/>
      <c r="BE83" s="1"/>
      <c r="BF83" s="214"/>
      <c r="BG83" s="159"/>
      <c r="BH83" s="305" t="s">
        <v>394</v>
      </c>
      <c r="BI83" s="314">
        <v>108.96</v>
      </c>
    </row>
    <row r="84" spans="1:61" s="17" customFormat="1" ht="13.5">
      <c r="A84" t="s">
        <v>168</v>
      </c>
      <c r="B84" s="24"/>
      <c r="C84" s="24"/>
      <c r="D84" s="46"/>
      <c r="E84" s="56"/>
      <c r="F84" s="56"/>
      <c r="G84" s="48"/>
      <c r="H84" s="57"/>
      <c r="I84" s="24"/>
      <c r="J84" s="48"/>
      <c r="K84" s="83"/>
      <c r="L84" s="77"/>
      <c r="M84" s="23"/>
      <c r="N84" s="84"/>
      <c r="O84" s="84"/>
      <c r="P84" s="23"/>
      <c r="Q84" s="84"/>
      <c r="R84" s="78"/>
      <c r="S84" s="23"/>
      <c r="T84" s="92"/>
      <c r="U84" s="93"/>
      <c r="V84" s="97"/>
      <c r="W84" s="92"/>
      <c r="X84" s="93"/>
      <c r="Y84" s="98"/>
      <c r="Z84" s="92"/>
      <c r="AA84" s="93"/>
      <c r="AB84" s="163"/>
      <c r="AC84" s="92"/>
      <c r="AD84" s="91"/>
      <c r="AE84" s="97"/>
      <c r="AF84" s="93"/>
      <c r="AG84" s="93"/>
      <c r="AH84" s="97"/>
      <c r="AI84" s="200"/>
      <c r="AJ84" s="109" t="s">
        <v>185</v>
      </c>
      <c r="AK84" s="108">
        <v>96.66</v>
      </c>
      <c r="AL84" s="159"/>
      <c r="AN84" s="212"/>
      <c r="AO84" s="159"/>
      <c r="AQ84" s="212"/>
      <c r="AR84" s="159"/>
      <c r="AT84" s="212"/>
      <c r="AU84" s="159"/>
      <c r="AW84" s="211"/>
      <c r="AX84" s="159"/>
      <c r="AZ84" s="211"/>
      <c r="BA84" s="159"/>
      <c r="BC84" s="211"/>
      <c r="BD84" s="153"/>
      <c r="BE84" s="1"/>
      <c r="BF84" s="214"/>
      <c r="BG84" s="159"/>
      <c r="BI84" s="314"/>
    </row>
    <row r="85" spans="1:61" s="17" customFormat="1" ht="13.5">
      <c r="A85" t="s">
        <v>169</v>
      </c>
      <c r="B85" s="24"/>
      <c r="C85" s="24"/>
      <c r="D85" s="46"/>
      <c r="E85" s="56"/>
      <c r="F85" s="56"/>
      <c r="G85" s="48"/>
      <c r="H85" s="57"/>
      <c r="I85" s="24"/>
      <c r="J85" s="48"/>
      <c r="K85" s="83"/>
      <c r="L85" s="77"/>
      <c r="M85" s="23"/>
      <c r="N85" s="84"/>
      <c r="O85" s="84"/>
      <c r="P85" s="23"/>
      <c r="Q85" s="84"/>
      <c r="R85" s="78"/>
      <c r="S85" s="23"/>
      <c r="T85" s="92"/>
      <c r="U85" s="93"/>
      <c r="V85" s="97"/>
      <c r="W85" s="92"/>
      <c r="X85" s="93"/>
      <c r="Y85" s="98"/>
      <c r="Z85" s="92"/>
      <c r="AA85" s="93"/>
      <c r="AB85" s="163"/>
      <c r="AC85" s="92"/>
      <c r="AD85" s="91"/>
      <c r="AE85" s="97"/>
      <c r="AF85" s="93"/>
      <c r="AG85" s="93"/>
      <c r="AH85" s="97"/>
      <c r="AI85" s="200"/>
      <c r="AJ85" s="109" t="s">
        <v>186</v>
      </c>
      <c r="AK85" s="108">
        <v>96.04</v>
      </c>
      <c r="AL85" s="159"/>
      <c r="AN85" s="212"/>
      <c r="AO85" s="159"/>
      <c r="AQ85" s="212"/>
      <c r="AR85" s="159"/>
      <c r="AT85" s="212"/>
      <c r="AU85" s="159"/>
      <c r="AW85" s="211"/>
      <c r="AX85" s="159"/>
      <c r="AZ85" s="211"/>
      <c r="BA85" s="159"/>
      <c r="BC85" s="211"/>
      <c r="BD85" s="153"/>
      <c r="BE85" s="1"/>
      <c r="BF85" s="214"/>
      <c r="BG85" s="159"/>
      <c r="BH85" s="305" t="s">
        <v>401</v>
      </c>
      <c r="BI85" s="314">
        <v>82.52</v>
      </c>
    </row>
    <row r="86" spans="1:61" s="17" customFormat="1" ht="13.5">
      <c r="A86" t="s">
        <v>171</v>
      </c>
      <c r="B86" s="24"/>
      <c r="C86" s="24"/>
      <c r="D86" s="46"/>
      <c r="E86" s="56"/>
      <c r="F86" s="56"/>
      <c r="G86" s="48"/>
      <c r="H86" s="57"/>
      <c r="I86" s="24"/>
      <c r="J86" s="48"/>
      <c r="K86" s="83"/>
      <c r="L86" s="77"/>
      <c r="M86" s="23"/>
      <c r="N86" s="84"/>
      <c r="O86" s="84"/>
      <c r="P86" s="23"/>
      <c r="Q86" s="84"/>
      <c r="R86" s="78"/>
      <c r="S86" s="23"/>
      <c r="T86" s="92"/>
      <c r="U86" s="93"/>
      <c r="V86" s="97"/>
      <c r="W86" s="92"/>
      <c r="X86" s="93"/>
      <c r="Y86" s="98"/>
      <c r="Z86" s="92"/>
      <c r="AA86" s="93"/>
      <c r="AB86" s="163"/>
      <c r="AC86" s="92"/>
      <c r="AD86" s="91"/>
      <c r="AE86" s="97"/>
      <c r="AF86" s="93"/>
      <c r="AG86" s="93"/>
      <c r="AH86" s="97"/>
      <c r="AI86" s="200"/>
      <c r="AJ86" s="109" t="s">
        <v>187</v>
      </c>
      <c r="AK86" s="108">
        <v>84.7</v>
      </c>
      <c r="AL86" s="159"/>
      <c r="AN86" s="212"/>
      <c r="AO86" s="159"/>
      <c r="AQ86" s="212"/>
      <c r="AR86" s="159"/>
      <c r="AT86" s="212"/>
      <c r="AU86" s="159"/>
      <c r="AW86" s="211"/>
      <c r="AX86" s="159"/>
      <c r="AZ86" s="211"/>
      <c r="BA86" s="159"/>
      <c r="BC86" s="211"/>
      <c r="BD86" s="153"/>
      <c r="BE86" s="1"/>
      <c r="BF86" s="214"/>
      <c r="BG86" s="159"/>
      <c r="BH86" s="305" t="s">
        <v>407</v>
      </c>
      <c r="BI86" s="314">
        <v>55.95</v>
      </c>
    </row>
    <row r="87" spans="1:61" s="17" customFormat="1" ht="15">
      <c r="A87" s="10" t="s">
        <v>170</v>
      </c>
      <c r="B87" s="24"/>
      <c r="C87" s="24"/>
      <c r="D87" s="46"/>
      <c r="E87" s="56"/>
      <c r="F87" s="56"/>
      <c r="G87" s="48"/>
      <c r="H87" s="57"/>
      <c r="I87" s="24"/>
      <c r="J87" s="48"/>
      <c r="K87" s="83"/>
      <c r="L87" s="77"/>
      <c r="M87" s="23"/>
      <c r="N87" s="84"/>
      <c r="O87" s="84"/>
      <c r="P87" s="23"/>
      <c r="Q87" s="84"/>
      <c r="R87" s="78"/>
      <c r="S87" s="23"/>
      <c r="T87" s="92"/>
      <c r="U87" s="93"/>
      <c r="V87" s="97"/>
      <c r="W87" s="92"/>
      <c r="X87" s="93"/>
      <c r="Y87" s="98"/>
      <c r="Z87" s="92"/>
      <c r="AA87" s="93"/>
      <c r="AB87" s="163"/>
      <c r="AC87" s="92"/>
      <c r="AD87" s="91"/>
      <c r="AE87" s="97"/>
      <c r="AF87" s="93"/>
      <c r="AG87" s="93"/>
      <c r="AH87" s="97"/>
      <c r="AI87" s="200"/>
      <c r="AJ87" s="109" t="s">
        <v>188</v>
      </c>
      <c r="AK87" s="108">
        <v>73.57</v>
      </c>
      <c r="AL87" s="159"/>
      <c r="AN87" s="212"/>
      <c r="AO87" s="159"/>
      <c r="AQ87" s="212"/>
      <c r="AR87" s="159"/>
      <c r="AT87" s="212"/>
      <c r="AU87" s="159"/>
      <c r="AW87" s="211"/>
      <c r="AX87" s="159"/>
      <c r="AZ87" s="211"/>
      <c r="BA87" s="159"/>
      <c r="BC87" s="211"/>
      <c r="BD87" s="153"/>
      <c r="BE87" s="1"/>
      <c r="BF87" s="214"/>
      <c r="BG87" s="159"/>
      <c r="BI87" s="314"/>
    </row>
    <row r="88" spans="1:61" s="17" customFormat="1" ht="13.5">
      <c r="A88" t="s">
        <v>172</v>
      </c>
      <c r="B88" s="24"/>
      <c r="C88" s="24"/>
      <c r="D88" s="46"/>
      <c r="E88" s="56"/>
      <c r="F88" s="56"/>
      <c r="G88" s="48"/>
      <c r="H88" s="57"/>
      <c r="I88" s="24"/>
      <c r="J88" s="48"/>
      <c r="K88" s="83"/>
      <c r="L88" s="77"/>
      <c r="M88" s="23"/>
      <c r="N88" s="84"/>
      <c r="O88" s="84"/>
      <c r="P88" s="23"/>
      <c r="Q88" s="84"/>
      <c r="R88" s="78"/>
      <c r="S88" s="23"/>
      <c r="T88" s="92"/>
      <c r="U88" s="93"/>
      <c r="V88" s="97"/>
      <c r="W88" s="92"/>
      <c r="X88" s="93"/>
      <c r="Y88" s="98"/>
      <c r="Z88" s="92"/>
      <c r="AA88" s="93"/>
      <c r="AB88" s="163"/>
      <c r="AC88" s="92"/>
      <c r="AD88" s="91"/>
      <c r="AE88" s="97"/>
      <c r="AF88" s="93"/>
      <c r="AG88" s="93"/>
      <c r="AH88" s="97"/>
      <c r="AI88" s="200"/>
      <c r="AJ88" s="109" t="s">
        <v>189</v>
      </c>
      <c r="AK88" s="108">
        <v>67.96</v>
      </c>
      <c r="AL88" s="159"/>
      <c r="AN88" s="212"/>
      <c r="AO88" s="159"/>
      <c r="AQ88" s="212"/>
      <c r="AR88" s="159"/>
      <c r="AT88" s="212"/>
      <c r="AU88" s="159"/>
      <c r="AW88" s="211"/>
      <c r="AX88" s="159"/>
      <c r="AZ88" s="211"/>
      <c r="BA88" s="159"/>
      <c r="BC88" s="211"/>
      <c r="BD88" s="153"/>
      <c r="BE88" s="1"/>
      <c r="BF88" s="214"/>
      <c r="BG88" s="159"/>
      <c r="BH88" s="305" t="s">
        <v>402</v>
      </c>
      <c r="BI88" s="314">
        <v>82.46</v>
      </c>
    </row>
    <row r="89" spans="1:61" s="17" customFormat="1" ht="13.5">
      <c r="A89" t="s">
        <v>173</v>
      </c>
      <c r="B89" s="24"/>
      <c r="C89" s="24"/>
      <c r="D89" s="46"/>
      <c r="E89" s="56"/>
      <c r="F89" s="56"/>
      <c r="G89" s="48"/>
      <c r="H89" s="57"/>
      <c r="I89" s="24"/>
      <c r="J89" s="48"/>
      <c r="K89" s="83"/>
      <c r="L89" s="77"/>
      <c r="M89" s="23"/>
      <c r="N89" s="84"/>
      <c r="O89" s="84"/>
      <c r="P89" s="23"/>
      <c r="Q89" s="84"/>
      <c r="R89" s="78"/>
      <c r="S89" s="23"/>
      <c r="T89" s="92"/>
      <c r="U89" s="93"/>
      <c r="V89" s="97"/>
      <c r="W89" s="92"/>
      <c r="X89" s="93"/>
      <c r="Y89" s="98"/>
      <c r="Z89" s="92"/>
      <c r="AA89" s="93"/>
      <c r="AB89" s="163"/>
      <c r="AC89" s="92"/>
      <c r="AD89" s="91"/>
      <c r="AE89" s="97"/>
      <c r="AF89" s="93"/>
      <c r="AG89" s="93"/>
      <c r="AH89" s="97"/>
      <c r="AI89" s="200"/>
      <c r="AJ89" s="109" t="s">
        <v>190</v>
      </c>
      <c r="AK89" s="107">
        <v>65.79</v>
      </c>
      <c r="AL89" s="159"/>
      <c r="AN89" s="212"/>
      <c r="AO89" s="159"/>
      <c r="AQ89" s="212"/>
      <c r="AR89" s="159"/>
      <c r="AT89" s="212"/>
      <c r="AU89" s="159"/>
      <c r="AW89" s="211"/>
      <c r="AX89" s="159"/>
      <c r="AZ89" s="211"/>
      <c r="BA89" s="159"/>
      <c r="BC89" s="211"/>
      <c r="BD89" s="153"/>
      <c r="BE89" s="1"/>
      <c r="BF89" s="214"/>
      <c r="BG89" s="159"/>
      <c r="BI89" s="314"/>
    </row>
    <row r="90" spans="1:61" s="17" customFormat="1" ht="13.5">
      <c r="A90" t="s">
        <v>174</v>
      </c>
      <c r="B90" s="24"/>
      <c r="C90" s="24"/>
      <c r="D90" s="46"/>
      <c r="E90" s="56"/>
      <c r="F90" s="56"/>
      <c r="G90" s="48"/>
      <c r="H90" s="57"/>
      <c r="I90" s="24"/>
      <c r="J90" s="48"/>
      <c r="K90" s="83"/>
      <c r="L90" s="77"/>
      <c r="M90" s="23"/>
      <c r="N90" s="84"/>
      <c r="O90" s="84"/>
      <c r="P90" s="23"/>
      <c r="Q90" s="84"/>
      <c r="R90" s="78"/>
      <c r="S90" s="23"/>
      <c r="T90" s="92"/>
      <c r="U90" s="93"/>
      <c r="V90" s="97"/>
      <c r="W90" s="92"/>
      <c r="X90" s="93"/>
      <c r="Y90" s="98"/>
      <c r="Z90" s="92"/>
      <c r="AA90" s="93"/>
      <c r="AB90" s="163"/>
      <c r="AC90" s="92"/>
      <c r="AD90" s="91"/>
      <c r="AE90" s="97"/>
      <c r="AF90" s="93"/>
      <c r="AG90" s="93"/>
      <c r="AH90" s="97"/>
      <c r="AI90" s="200"/>
      <c r="AJ90" s="109" t="s">
        <v>191</v>
      </c>
      <c r="AK90" s="108">
        <v>65.16</v>
      </c>
      <c r="AL90" s="159"/>
      <c r="AN90" s="212"/>
      <c r="AO90" s="159"/>
      <c r="AQ90" s="212"/>
      <c r="AR90" s="159"/>
      <c r="AT90" s="212"/>
      <c r="AU90" s="159"/>
      <c r="AW90" s="211"/>
      <c r="AX90" s="159"/>
      <c r="AZ90" s="211"/>
      <c r="BA90" s="159"/>
      <c r="BC90" s="211"/>
      <c r="BD90" s="153"/>
      <c r="BE90" s="1"/>
      <c r="BF90" s="214"/>
      <c r="BG90" s="159"/>
      <c r="BI90" s="314"/>
    </row>
    <row r="91" spans="1:61" s="17" customFormat="1" ht="15">
      <c r="A91" s="10" t="s">
        <v>175</v>
      </c>
      <c r="B91" s="24"/>
      <c r="C91" s="24"/>
      <c r="D91" s="46"/>
      <c r="E91" s="56"/>
      <c r="F91" s="56"/>
      <c r="G91" s="48"/>
      <c r="H91" s="57"/>
      <c r="I91" s="24"/>
      <c r="J91" s="48"/>
      <c r="K91" s="83"/>
      <c r="L91" s="77"/>
      <c r="M91" s="23"/>
      <c r="N91" s="84"/>
      <c r="O91" s="84"/>
      <c r="P91" s="23"/>
      <c r="Q91" s="84"/>
      <c r="R91" s="78"/>
      <c r="S91" s="23"/>
      <c r="T91" s="92"/>
      <c r="U91" s="93"/>
      <c r="V91" s="97"/>
      <c r="W91" s="92"/>
      <c r="X91" s="93"/>
      <c r="Y91" s="98"/>
      <c r="Z91" s="92"/>
      <c r="AA91" s="93"/>
      <c r="AB91" s="163"/>
      <c r="AC91" s="92"/>
      <c r="AD91" s="91"/>
      <c r="AE91" s="97"/>
      <c r="AF91" s="93"/>
      <c r="AG91" s="93"/>
      <c r="AH91" s="97"/>
      <c r="AI91" s="200"/>
      <c r="AJ91" s="109" t="s">
        <v>192</v>
      </c>
      <c r="AK91" s="108">
        <v>62.14</v>
      </c>
      <c r="AL91" s="159"/>
      <c r="AN91" s="212"/>
      <c r="AO91" s="159"/>
      <c r="AQ91" s="212"/>
      <c r="AR91" s="159"/>
      <c r="AT91" s="212"/>
      <c r="AU91" s="159"/>
      <c r="AW91" s="211"/>
      <c r="AX91" s="159"/>
      <c r="AZ91" s="211"/>
      <c r="BA91" s="159"/>
      <c r="BC91" s="211"/>
      <c r="BD91" s="153"/>
      <c r="BE91" s="1"/>
      <c r="BF91" s="214"/>
      <c r="BG91" s="159"/>
      <c r="BH91" s="17" t="s">
        <v>12</v>
      </c>
      <c r="BI91" s="314">
        <v>0</v>
      </c>
    </row>
    <row r="92" spans="1:61" s="17" customFormat="1" ht="15">
      <c r="A92" s="10" t="s">
        <v>409</v>
      </c>
      <c r="B92" s="24"/>
      <c r="C92" s="24"/>
      <c r="D92" s="46"/>
      <c r="E92" s="56"/>
      <c r="F92" s="56"/>
      <c r="G92" s="48"/>
      <c r="H92" s="57"/>
      <c r="I92" s="24"/>
      <c r="J92" s="48"/>
      <c r="K92" s="83"/>
      <c r="L92" s="77"/>
      <c r="M92" s="23"/>
      <c r="N92" s="84"/>
      <c r="O92" s="84"/>
      <c r="P92" s="23"/>
      <c r="Q92" s="84"/>
      <c r="R92" s="78"/>
      <c r="S92" s="23"/>
      <c r="T92" s="92"/>
      <c r="U92" s="93"/>
      <c r="V92" s="97"/>
      <c r="W92" s="92"/>
      <c r="X92" s="93"/>
      <c r="Y92" s="98"/>
      <c r="Z92" s="92"/>
      <c r="AA92" s="93"/>
      <c r="AB92" s="163"/>
      <c r="AC92" s="92"/>
      <c r="AD92" s="91"/>
      <c r="AE92" s="97"/>
      <c r="AF92" s="93"/>
      <c r="AG92" s="93"/>
      <c r="AH92" s="97"/>
      <c r="AI92" s="200"/>
      <c r="AJ92" s="109" t="s">
        <v>193</v>
      </c>
      <c r="AK92" s="108">
        <v>55.85</v>
      </c>
      <c r="AL92" s="159"/>
      <c r="AN92" s="212"/>
      <c r="AO92" s="159"/>
      <c r="AQ92" s="212"/>
      <c r="AR92" s="159"/>
      <c r="AT92" s="212"/>
      <c r="AU92" s="159"/>
      <c r="AW92" s="211"/>
      <c r="AX92" s="159"/>
      <c r="AZ92" s="211"/>
      <c r="BA92" s="159"/>
      <c r="BC92" s="211"/>
      <c r="BD92" s="153"/>
      <c r="BE92" s="1"/>
      <c r="BF92" s="214"/>
      <c r="BG92" s="159"/>
      <c r="BH92" s="305" t="s">
        <v>408</v>
      </c>
      <c r="BI92" s="314">
        <v>48.7</v>
      </c>
    </row>
    <row r="93" spans="1:61" s="17" customFormat="1" ht="15">
      <c r="A93" s="10" t="s">
        <v>177</v>
      </c>
      <c r="B93" s="24"/>
      <c r="C93" s="24"/>
      <c r="D93" s="46"/>
      <c r="E93" s="56"/>
      <c r="F93" s="56"/>
      <c r="G93" s="48"/>
      <c r="H93" s="57"/>
      <c r="I93" s="24"/>
      <c r="J93" s="48"/>
      <c r="K93" s="83"/>
      <c r="L93" s="77"/>
      <c r="M93" s="23"/>
      <c r="N93" s="84"/>
      <c r="O93" s="84"/>
      <c r="P93" s="23"/>
      <c r="Q93" s="84"/>
      <c r="R93" s="78"/>
      <c r="S93" s="23"/>
      <c r="T93" s="92"/>
      <c r="U93" s="93"/>
      <c r="V93" s="97"/>
      <c r="W93" s="92"/>
      <c r="X93" s="93"/>
      <c r="Y93" s="98"/>
      <c r="Z93" s="92"/>
      <c r="AA93" s="93"/>
      <c r="AB93" s="163"/>
      <c r="AC93" s="92"/>
      <c r="AD93" s="91"/>
      <c r="AE93" s="97"/>
      <c r="AF93" s="93"/>
      <c r="AG93" s="93"/>
      <c r="AH93" s="97"/>
      <c r="AI93" s="200"/>
      <c r="AJ93" s="109" t="s">
        <v>194</v>
      </c>
      <c r="AK93" s="108">
        <v>52.83</v>
      </c>
      <c r="AL93" s="159"/>
      <c r="AN93" s="212"/>
      <c r="AO93" s="159"/>
      <c r="AQ93" s="212"/>
      <c r="AR93" s="159"/>
      <c r="AT93" s="212"/>
      <c r="AU93" s="159"/>
      <c r="AW93" s="211"/>
      <c r="AX93" s="159"/>
      <c r="AZ93" s="211"/>
      <c r="BA93" s="159"/>
      <c r="BC93" s="211"/>
      <c r="BD93" s="153"/>
      <c r="BE93" s="1"/>
      <c r="BF93" s="214"/>
      <c r="BG93" s="159"/>
      <c r="BI93" s="314"/>
    </row>
    <row r="94" spans="1:61" s="17" customFormat="1" ht="15">
      <c r="A94" s="10" t="s">
        <v>178</v>
      </c>
      <c r="B94" s="24"/>
      <c r="C94" s="24"/>
      <c r="D94" s="46"/>
      <c r="E94" s="56"/>
      <c r="F94" s="56"/>
      <c r="G94" s="48"/>
      <c r="H94" s="57"/>
      <c r="I94" s="24"/>
      <c r="J94" s="48"/>
      <c r="K94" s="83"/>
      <c r="L94" s="77"/>
      <c r="M94" s="23"/>
      <c r="N94" s="84"/>
      <c r="O94" s="84"/>
      <c r="P94" s="23"/>
      <c r="Q94" s="84"/>
      <c r="R94" s="78"/>
      <c r="S94" s="23"/>
      <c r="T94" s="92"/>
      <c r="U94" s="93"/>
      <c r="V94" s="97"/>
      <c r="W94" s="92"/>
      <c r="X94" s="93"/>
      <c r="Y94" s="98"/>
      <c r="Z94" s="92"/>
      <c r="AA94" s="93"/>
      <c r="AB94" s="163"/>
      <c r="AC94" s="92"/>
      <c r="AD94" s="91"/>
      <c r="AE94" s="97"/>
      <c r="AF94" s="93"/>
      <c r="AG94" s="93"/>
      <c r="AH94" s="97"/>
      <c r="AI94" s="200"/>
      <c r="AJ94" s="109" t="s">
        <v>195</v>
      </c>
      <c r="AK94" s="108">
        <v>43.78</v>
      </c>
      <c r="AL94" s="159"/>
      <c r="AN94" s="212"/>
      <c r="AO94" s="159"/>
      <c r="AQ94" s="212"/>
      <c r="AR94" s="159"/>
      <c r="AT94" s="212"/>
      <c r="AU94" s="159"/>
      <c r="AW94" s="211"/>
      <c r="AX94" s="159"/>
      <c r="AZ94" s="211"/>
      <c r="BA94" s="159"/>
      <c r="BC94" s="211"/>
      <c r="BD94" s="153"/>
      <c r="BE94" s="1"/>
      <c r="BF94" s="214"/>
      <c r="BG94" s="159"/>
      <c r="BI94" s="314"/>
    </row>
    <row r="95" spans="1:61" s="17" customFormat="1" ht="15">
      <c r="A95" s="10" t="s">
        <v>197</v>
      </c>
      <c r="B95" s="24"/>
      <c r="C95" s="24"/>
      <c r="D95" s="46"/>
      <c r="E95" s="56"/>
      <c r="F95" s="56"/>
      <c r="G95" s="48"/>
      <c r="H95" s="57"/>
      <c r="I95" s="24"/>
      <c r="J95" s="48"/>
      <c r="K95" s="83"/>
      <c r="L95" s="77"/>
      <c r="M95" s="23"/>
      <c r="N95" s="84"/>
      <c r="O95" s="84"/>
      <c r="P95" s="23"/>
      <c r="Q95" s="84"/>
      <c r="R95" s="78"/>
      <c r="S95" s="23"/>
      <c r="T95" s="92"/>
      <c r="U95" s="93"/>
      <c r="V95" s="97"/>
      <c r="W95" s="92"/>
      <c r="X95" s="93"/>
      <c r="Y95" s="98"/>
      <c r="Z95" s="92"/>
      <c r="AA95" s="93"/>
      <c r="AB95" s="163"/>
      <c r="AC95" s="92"/>
      <c r="AD95" s="91"/>
      <c r="AE95" s="97"/>
      <c r="AF95" s="93"/>
      <c r="AG95" s="93"/>
      <c r="AH95" s="97"/>
      <c r="AI95" s="200"/>
      <c r="AJ95" s="109" t="s">
        <v>196</v>
      </c>
      <c r="AK95" s="108">
        <v>39.25</v>
      </c>
      <c r="AL95" s="159"/>
      <c r="AN95" s="212"/>
      <c r="AO95" s="159"/>
      <c r="AQ95" s="212"/>
      <c r="AR95" s="159"/>
      <c r="AT95" s="212"/>
      <c r="AU95" s="159"/>
      <c r="AW95" s="211"/>
      <c r="AX95" s="159"/>
      <c r="AZ95" s="211"/>
      <c r="BA95" s="159"/>
      <c r="BC95" s="211"/>
      <c r="BD95" s="153"/>
      <c r="BE95" s="1"/>
      <c r="BF95" s="214"/>
      <c r="BG95" s="159"/>
      <c r="BI95" s="314"/>
    </row>
    <row r="96" spans="1:61" s="17" customFormat="1" ht="15">
      <c r="A96" s="10" t="s">
        <v>180</v>
      </c>
      <c r="B96" s="24"/>
      <c r="C96" s="24"/>
      <c r="D96" s="46"/>
      <c r="E96" s="56"/>
      <c r="F96" s="56"/>
      <c r="G96" s="48"/>
      <c r="H96" s="57"/>
      <c r="I96" s="24"/>
      <c r="J96" s="48"/>
      <c r="K96" s="83"/>
      <c r="L96" s="77"/>
      <c r="M96" s="23"/>
      <c r="N96" s="84"/>
      <c r="O96" s="84"/>
      <c r="P96" s="23"/>
      <c r="Q96" s="84"/>
      <c r="R96" s="78"/>
      <c r="S96" s="23"/>
      <c r="T96" s="92"/>
      <c r="U96" s="93"/>
      <c r="V96" s="97"/>
      <c r="W96" s="92"/>
      <c r="X96" s="93"/>
      <c r="Y96" s="98"/>
      <c r="Z96" s="92"/>
      <c r="AA96" s="93"/>
      <c r="AB96" s="163"/>
      <c r="AC96" s="92"/>
      <c r="AD96" s="91"/>
      <c r="AE96" s="97"/>
      <c r="AF96" s="93"/>
      <c r="AG96" s="93"/>
      <c r="AH96" s="97"/>
      <c r="AI96" s="200"/>
      <c r="AJ96" s="109" t="s">
        <v>12</v>
      </c>
      <c r="AK96" s="107">
        <v>0</v>
      </c>
      <c r="AL96" s="159"/>
      <c r="AN96" s="212"/>
      <c r="AO96" s="159"/>
      <c r="AQ96" s="212"/>
      <c r="AR96" s="159"/>
      <c r="AT96" s="212"/>
      <c r="AU96" s="159"/>
      <c r="AW96" s="211"/>
      <c r="AX96" s="159"/>
      <c r="AZ96" s="211"/>
      <c r="BA96" s="159"/>
      <c r="BC96" s="211"/>
      <c r="BD96" s="153"/>
      <c r="BE96" s="1"/>
      <c r="BF96" s="214"/>
      <c r="BG96" s="159"/>
      <c r="BI96" s="314"/>
    </row>
    <row r="97" spans="1:37" ht="15">
      <c r="A97" s="10" t="s">
        <v>181</v>
      </c>
      <c r="K97" s="69"/>
      <c r="T97" s="92"/>
      <c r="U97" s="93"/>
      <c r="V97" s="97"/>
      <c r="AJ97" s="110" t="s">
        <v>12</v>
      </c>
      <c r="AK97" s="107">
        <v>0</v>
      </c>
    </row>
    <row r="98" spans="1:61" ht="15">
      <c r="A98" s="10" t="s">
        <v>397</v>
      </c>
      <c r="K98" s="69"/>
      <c r="T98" s="92"/>
      <c r="U98" s="93"/>
      <c r="V98" s="97"/>
      <c r="BH98" s="305" t="s">
        <v>396</v>
      </c>
      <c r="BI98" s="314">
        <v>92.45</v>
      </c>
    </row>
    <row r="99" spans="1:61" ht="12.75">
      <c r="A99" t="s">
        <v>398</v>
      </c>
      <c r="K99" s="69"/>
      <c r="T99" s="92"/>
      <c r="U99" s="93"/>
      <c r="V99" s="97"/>
      <c r="BH99" s="305" t="s">
        <v>399</v>
      </c>
      <c r="BI99" s="314">
        <v>86.34</v>
      </c>
    </row>
    <row r="100" spans="1:61" ht="15">
      <c r="A100" s="10" t="s">
        <v>403</v>
      </c>
      <c r="K100" s="69"/>
      <c r="T100" s="92"/>
      <c r="U100" s="93"/>
      <c r="V100" s="97"/>
      <c r="BH100" s="305" t="s">
        <v>404</v>
      </c>
      <c r="BI100" s="314">
        <v>63.79</v>
      </c>
    </row>
    <row r="101" spans="1:61" ht="15">
      <c r="A101" s="10" t="s">
        <v>405</v>
      </c>
      <c r="K101" s="69"/>
      <c r="T101" s="92"/>
      <c r="U101" s="93"/>
      <c r="V101" s="97"/>
      <c r="BH101" s="305" t="s">
        <v>406</v>
      </c>
      <c r="BI101" s="314">
        <v>57.67</v>
      </c>
    </row>
    <row r="102" spans="1:60" ht="15.75" thickBot="1">
      <c r="A102" s="10"/>
      <c r="K102" s="69"/>
      <c r="T102" s="92"/>
      <c r="U102" s="93"/>
      <c r="V102" s="97"/>
      <c r="BH102" s="305"/>
    </row>
    <row r="103" spans="1:60" ht="13.5" thickBot="1">
      <c r="A103" s="5" t="s">
        <v>43</v>
      </c>
      <c r="K103" s="69"/>
      <c r="T103" s="92"/>
      <c r="U103" s="93"/>
      <c r="V103" s="97"/>
      <c r="AI103" s="201" t="s">
        <v>135</v>
      </c>
      <c r="AJ103" s="202"/>
      <c r="AK103" s="202"/>
      <c r="AL103" s="210" t="s">
        <v>292</v>
      </c>
      <c r="AM103" s="211"/>
      <c r="AO103" s="210" t="s">
        <v>310</v>
      </c>
      <c r="AP103" s="211"/>
      <c r="AR103" s="232" t="s">
        <v>338</v>
      </c>
      <c r="AS103" s="233"/>
      <c r="AT103" s="234"/>
      <c r="BG103" s="210" t="s">
        <v>366</v>
      </c>
      <c r="BH103" s="211"/>
    </row>
    <row r="104" spans="2:62" s="4" customFormat="1" ht="12.75">
      <c r="B104" s="59" t="s">
        <v>2</v>
      </c>
      <c r="C104" s="40"/>
      <c r="D104" s="37"/>
      <c r="E104" s="40" t="s">
        <v>11</v>
      </c>
      <c r="F104" s="40"/>
      <c r="G104" s="37"/>
      <c r="H104" s="60" t="s">
        <v>13</v>
      </c>
      <c r="I104" s="40"/>
      <c r="J104" s="37"/>
      <c r="K104" s="70" t="s">
        <v>98</v>
      </c>
      <c r="L104" s="71"/>
      <c r="M104" s="72"/>
      <c r="N104" s="70" t="s">
        <v>99</v>
      </c>
      <c r="O104" s="71"/>
      <c r="P104" s="72"/>
      <c r="Q104" s="70" t="s">
        <v>111</v>
      </c>
      <c r="R104" s="71"/>
      <c r="S104" s="73"/>
      <c r="T104" s="101"/>
      <c r="U104" s="59"/>
      <c r="V104" s="113"/>
      <c r="W104" s="101"/>
      <c r="X104" s="59"/>
      <c r="Y104" s="102"/>
      <c r="Z104" s="101"/>
      <c r="AA104" s="59"/>
      <c r="AB104" s="164"/>
      <c r="AC104" s="118"/>
      <c r="AD104" s="59"/>
      <c r="AE104" s="115"/>
      <c r="AF104" s="115"/>
      <c r="AG104" s="115"/>
      <c r="AH104" s="113"/>
      <c r="AI104" s="206"/>
      <c r="AJ104" s="111"/>
      <c r="AK104" s="216"/>
      <c r="AL104" s="213"/>
      <c r="AN104" s="214"/>
      <c r="AO104" s="213"/>
      <c r="AQ104" s="214"/>
      <c r="AR104" s="213"/>
      <c r="AT104" s="214"/>
      <c r="AU104" s="213"/>
      <c r="AW104" s="238"/>
      <c r="AX104" s="213"/>
      <c r="AZ104" s="238"/>
      <c r="BA104" s="213"/>
      <c r="BC104" s="238"/>
      <c r="BD104" s="213"/>
      <c r="BF104" s="214"/>
      <c r="BG104" s="213"/>
      <c r="BI104" s="315"/>
      <c r="BJ104" s="197"/>
    </row>
    <row r="105" spans="1:62" s="1" customFormat="1" ht="13.5">
      <c r="A105" s="1" t="s">
        <v>44</v>
      </c>
      <c r="B105" s="42" t="s">
        <v>50</v>
      </c>
      <c r="C105" s="42" t="s">
        <v>46</v>
      </c>
      <c r="D105" s="37">
        <v>104.21</v>
      </c>
      <c r="E105" s="55" t="s">
        <v>49</v>
      </c>
      <c r="F105" s="55" t="s">
        <v>45</v>
      </c>
      <c r="G105" s="40">
        <v>100.55</v>
      </c>
      <c r="H105" s="54" t="s">
        <v>48</v>
      </c>
      <c r="I105" s="55" t="s">
        <v>47</v>
      </c>
      <c r="J105" s="40">
        <v>98.06</v>
      </c>
      <c r="K105" s="82"/>
      <c r="L105" s="76"/>
      <c r="M105" s="19"/>
      <c r="N105" s="76"/>
      <c r="O105" s="76"/>
      <c r="P105" s="19"/>
      <c r="Q105" s="76"/>
      <c r="R105" s="76"/>
      <c r="S105" s="25"/>
      <c r="T105" s="90"/>
      <c r="U105" s="91"/>
      <c r="V105" s="113"/>
      <c r="W105" s="90"/>
      <c r="X105" s="91"/>
      <c r="Y105" s="102"/>
      <c r="Z105" s="90"/>
      <c r="AA105" s="91"/>
      <c r="AB105" s="164"/>
      <c r="AC105" s="117"/>
      <c r="AD105" s="91"/>
      <c r="AE105" s="115"/>
      <c r="AF105" s="114"/>
      <c r="AG105" s="114"/>
      <c r="AH105" s="113"/>
      <c r="AI105" s="203"/>
      <c r="AJ105" s="12"/>
      <c r="AK105" s="106"/>
      <c r="AL105" s="153"/>
      <c r="AN105" s="214"/>
      <c r="AO105" s="153"/>
      <c r="AQ105" s="214"/>
      <c r="AR105" s="153"/>
      <c r="AT105" s="214"/>
      <c r="AU105" s="153"/>
      <c r="AW105" s="238"/>
      <c r="AX105" s="153"/>
      <c r="AZ105" s="238"/>
      <c r="BA105" s="153"/>
      <c r="BC105" s="238"/>
      <c r="BD105" s="153"/>
      <c r="BF105" s="214"/>
      <c r="BG105" s="305">
        <v>0.03351851851851852</v>
      </c>
      <c r="BH105" s="305" t="s">
        <v>418</v>
      </c>
      <c r="BI105" s="315">
        <v>114</v>
      </c>
      <c r="BJ105" s="6"/>
    </row>
    <row r="106" spans="1:61" ht="12.75">
      <c r="A106" t="s">
        <v>198</v>
      </c>
      <c r="T106" s="92"/>
      <c r="U106" s="93"/>
      <c r="V106" s="97"/>
      <c r="AI106" s="205" t="s">
        <v>205</v>
      </c>
      <c r="AJ106" s="109" t="s">
        <v>205</v>
      </c>
      <c r="AK106" s="107">
        <v>114</v>
      </c>
      <c r="BH106" s="305" t="s">
        <v>420</v>
      </c>
      <c r="BI106" s="314">
        <v>102.44</v>
      </c>
    </row>
    <row r="107" spans="1:61" ht="12.75">
      <c r="A107" t="s">
        <v>58</v>
      </c>
      <c r="T107" s="92"/>
      <c r="U107" s="93"/>
      <c r="V107" s="97"/>
      <c r="AJ107" s="109" t="s">
        <v>206</v>
      </c>
      <c r="AK107" s="107">
        <v>113.12</v>
      </c>
      <c r="BH107" s="305" t="s">
        <v>419</v>
      </c>
      <c r="BI107" s="314">
        <v>112.12</v>
      </c>
    </row>
    <row r="108" spans="1:61" ht="12.75">
      <c r="A108" t="s">
        <v>199</v>
      </c>
      <c r="T108" s="92"/>
      <c r="U108" s="93"/>
      <c r="V108" s="97"/>
      <c r="AJ108" s="109" t="s">
        <v>207</v>
      </c>
      <c r="AK108" s="107">
        <v>106.9</v>
      </c>
      <c r="BH108" s="305" t="s">
        <v>421</v>
      </c>
      <c r="BI108" s="314">
        <v>91.31</v>
      </c>
    </row>
    <row r="109" spans="1:61" ht="12.75">
      <c r="A109" t="s">
        <v>59</v>
      </c>
      <c r="T109" s="92"/>
      <c r="U109" s="93"/>
      <c r="V109" s="97"/>
      <c r="AJ109" s="109" t="s">
        <v>208</v>
      </c>
      <c r="AK109" s="107">
        <v>101.5</v>
      </c>
      <c r="BH109" s="305" t="s">
        <v>422</v>
      </c>
      <c r="BI109" s="314">
        <v>84.06</v>
      </c>
    </row>
    <row r="110" spans="1:61" ht="12.75">
      <c r="A110" t="s">
        <v>200</v>
      </c>
      <c r="T110" s="92"/>
      <c r="U110" s="93"/>
      <c r="V110" s="97"/>
      <c r="AJ110" s="109" t="s">
        <v>209</v>
      </c>
      <c r="AK110" s="107">
        <v>100.17</v>
      </c>
      <c r="BH110" s="305" t="s">
        <v>423</v>
      </c>
      <c r="BI110" s="314">
        <v>82.3</v>
      </c>
    </row>
    <row r="111" spans="1:37" ht="12.75">
      <c r="A111" t="s">
        <v>202</v>
      </c>
      <c r="T111" s="92"/>
      <c r="U111" s="93"/>
      <c r="V111" s="97"/>
      <c r="AJ111" s="109" t="s">
        <v>210</v>
      </c>
      <c r="AK111" s="107">
        <v>92.21</v>
      </c>
    </row>
    <row r="112" spans="1:37" ht="12.75">
      <c r="A112" t="s">
        <v>203</v>
      </c>
      <c r="T112" s="92"/>
      <c r="U112" s="93"/>
      <c r="V112" s="97"/>
      <c r="AJ112" s="109" t="s">
        <v>211</v>
      </c>
      <c r="AK112" s="107">
        <v>78.14</v>
      </c>
    </row>
    <row r="113" spans="1:37" ht="12.75">
      <c r="A113" t="s">
        <v>204</v>
      </c>
      <c r="T113" s="92"/>
      <c r="U113" s="93"/>
      <c r="V113" s="97"/>
      <c r="AJ113" s="109" t="s">
        <v>212</v>
      </c>
      <c r="AK113" s="107">
        <v>75.89</v>
      </c>
    </row>
    <row r="114" spans="1:60" ht="13.5" thickBot="1">
      <c r="A114" t="s">
        <v>424</v>
      </c>
      <c r="T114" s="92"/>
      <c r="U114" s="93"/>
      <c r="V114" s="97"/>
      <c r="BH114" s="305">
        <v>0.07188657407407407</v>
      </c>
    </row>
    <row r="115" spans="1:61" s="5" customFormat="1" ht="13.5" thickBot="1">
      <c r="A115" s="5" t="s">
        <v>56</v>
      </c>
      <c r="B115" s="29"/>
      <c r="C115" s="29"/>
      <c r="D115" s="31"/>
      <c r="E115" s="29"/>
      <c r="F115" s="29"/>
      <c r="G115" s="29"/>
      <c r="H115" s="67"/>
      <c r="I115" s="29"/>
      <c r="J115" s="29"/>
      <c r="K115" s="70" t="s">
        <v>98</v>
      </c>
      <c r="L115" s="71"/>
      <c r="M115" s="72"/>
      <c r="N115" s="70" t="s">
        <v>99</v>
      </c>
      <c r="O115" s="71"/>
      <c r="P115" s="72"/>
      <c r="Q115" s="70" t="s">
        <v>111</v>
      </c>
      <c r="R115" s="71"/>
      <c r="S115" s="73"/>
      <c r="T115" s="96"/>
      <c r="U115" s="97"/>
      <c r="V115" s="97"/>
      <c r="W115" s="96"/>
      <c r="X115" s="97"/>
      <c r="Y115" s="98"/>
      <c r="Z115" s="96"/>
      <c r="AA115" s="97"/>
      <c r="AB115" s="163"/>
      <c r="AC115" s="96"/>
      <c r="AD115" s="59"/>
      <c r="AE115" s="97"/>
      <c r="AF115" s="97"/>
      <c r="AG115" s="97"/>
      <c r="AH115" s="97"/>
      <c r="AI115" s="201"/>
      <c r="AJ115" s="202"/>
      <c r="AK115" s="202"/>
      <c r="AL115" s="210" t="s">
        <v>292</v>
      </c>
      <c r="AM115" s="211"/>
      <c r="AN115" s="212"/>
      <c r="AO115" s="210" t="s">
        <v>310</v>
      </c>
      <c r="AP115" s="211"/>
      <c r="AQ115" s="212"/>
      <c r="AR115" s="232" t="s">
        <v>338</v>
      </c>
      <c r="AS115" s="233"/>
      <c r="AT115" s="234"/>
      <c r="AU115" s="210"/>
      <c r="AV115" s="211"/>
      <c r="AW115" s="211"/>
      <c r="AX115" s="210"/>
      <c r="AY115" s="211"/>
      <c r="AZ115" s="211"/>
      <c r="BA115" s="210"/>
      <c r="BB115" s="211"/>
      <c r="BC115" s="211"/>
      <c r="BD115" s="213"/>
      <c r="BE115" s="4"/>
      <c r="BF115" s="214"/>
      <c r="BG115" s="210" t="s">
        <v>366</v>
      </c>
      <c r="BH115" s="211"/>
      <c r="BI115" s="314"/>
    </row>
    <row r="116" spans="1:62" s="1" customFormat="1" ht="13.5">
      <c r="A116" s="1" t="s">
        <v>57</v>
      </c>
      <c r="B116" s="16"/>
      <c r="C116" s="16"/>
      <c r="D116" s="37"/>
      <c r="E116" s="43"/>
      <c r="F116" s="43"/>
      <c r="G116" s="40"/>
      <c r="H116" s="44"/>
      <c r="I116" s="16"/>
      <c r="J116" s="40"/>
      <c r="K116" s="74">
        <v>0.024097222222222225</v>
      </c>
      <c r="L116" s="74" t="s">
        <v>60</v>
      </c>
      <c r="M116" s="19">
        <v>100.11</v>
      </c>
      <c r="N116" s="74" t="s">
        <v>82</v>
      </c>
      <c r="O116" s="74" t="s">
        <v>81</v>
      </c>
      <c r="P116" s="19">
        <v>71.14</v>
      </c>
      <c r="Q116" s="75">
        <v>0.03333333333333333</v>
      </c>
      <c r="R116" s="75" t="s">
        <v>102</v>
      </c>
      <c r="S116" s="25">
        <v>47.54</v>
      </c>
      <c r="T116" s="90"/>
      <c r="U116" s="91"/>
      <c r="V116" s="113"/>
      <c r="W116" s="90"/>
      <c r="X116" s="91"/>
      <c r="Y116" s="102"/>
      <c r="Z116" s="90"/>
      <c r="AA116" s="91"/>
      <c r="AB116" s="164"/>
      <c r="AC116" s="117"/>
      <c r="AD116" s="91"/>
      <c r="AE116" s="115"/>
      <c r="AF116" s="114"/>
      <c r="AG116" s="114"/>
      <c r="AH116" s="113"/>
      <c r="AI116" s="205" t="s">
        <v>215</v>
      </c>
      <c r="AJ116" s="109" t="s">
        <v>215</v>
      </c>
      <c r="AK116" s="106">
        <v>68.4</v>
      </c>
      <c r="AL116" s="153"/>
      <c r="AN116" s="227"/>
      <c r="AO116" s="153"/>
      <c r="AQ116" s="214"/>
      <c r="AR116" s="153"/>
      <c r="AT116" s="214"/>
      <c r="AU116" s="153"/>
      <c r="AW116" s="238"/>
      <c r="AX116" s="153"/>
      <c r="AZ116" s="238"/>
      <c r="BA116" s="153"/>
      <c r="BC116" s="238"/>
      <c r="BD116" s="153"/>
      <c r="BF116" s="214"/>
      <c r="BG116" s="305">
        <v>0.07944444444444444</v>
      </c>
      <c r="BH116" s="305">
        <v>0.07944444444444444</v>
      </c>
      <c r="BI116" s="315">
        <v>68.4</v>
      </c>
      <c r="BJ116" s="6"/>
    </row>
    <row r="117" spans="1:61" ht="12.75">
      <c r="A117" s="1" t="s">
        <v>213</v>
      </c>
      <c r="B117" s="16"/>
      <c r="C117" s="16"/>
      <c r="D117" s="37"/>
      <c r="E117" s="43"/>
      <c r="F117" s="43"/>
      <c r="G117" s="40"/>
      <c r="H117" s="44"/>
      <c r="I117" s="16"/>
      <c r="J117" s="40"/>
      <c r="K117" s="76"/>
      <c r="L117" s="76"/>
      <c r="M117" s="19"/>
      <c r="N117" s="76"/>
      <c r="O117" s="76"/>
      <c r="P117" s="19"/>
      <c r="Q117" s="76"/>
      <c r="R117" s="76"/>
      <c r="S117" s="25"/>
      <c r="T117" s="90"/>
      <c r="U117" s="91"/>
      <c r="V117" s="113"/>
      <c r="W117" s="90"/>
      <c r="X117" s="91"/>
      <c r="Y117" s="102"/>
      <c r="Z117" s="90"/>
      <c r="AA117" s="91"/>
      <c r="AB117" s="164"/>
      <c r="AC117" s="117"/>
      <c r="AE117" s="115"/>
      <c r="AF117" s="114"/>
      <c r="AG117" s="114"/>
      <c r="AH117" s="113"/>
      <c r="AI117" s="203"/>
      <c r="AJ117" s="109" t="s">
        <v>216</v>
      </c>
      <c r="AK117" s="106">
        <v>57.55</v>
      </c>
      <c r="AL117" s="153"/>
      <c r="AM117" s="1"/>
      <c r="BH117" s="17" t="s">
        <v>12</v>
      </c>
      <c r="BI117" s="314">
        <v>0</v>
      </c>
    </row>
    <row r="118" spans="1:39" ht="12.75">
      <c r="A118" s="1" t="s">
        <v>214</v>
      </c>
      <c r="B118" s="16"/>
      <c r="C118" s="16"/>
      <c r="D118" s="37"/>
      <c r="E118" s="43"/>
      <c r="F118" s="43"/>
      <c r="G118" s="40"/>
      <c r="H118" s="44"/>
      <c r="I118" s="16"/>
      <c r="J118" s="40"/>
      <c r="K118" s="76"/>
      <c r="L118" s="76"/>
      <c r="M118" s="19"/>
      <c r="N118" s="76"/>
      <c r="O118" s="76"/>
      <c r="P118" s="19"/>
      <c r="Q118" s="76"/>
      <c r="R118" s="76"/>
      <c r="S118" s="25"/>
      <c r="T118" s="90"/>
      <c r="U118" s="91"/>
      <c r="V118" s="113"/>
      <c r="W118" s="90"/>
      <c r="X118" s="91"/>
      <c r="Y118" s="102"/>
      <c r="Z118" s="90"/>
      <c r="AA118" s="91"/>
      <c r="AB118" s="164"/>
      <c r="AC118" s="117"/>
      <c r="AE118" s="115"/>
      <c r="AF118" s="114"/>
      <c r="AG118" s="114"/>
      <c r="AH118" s="113"/>
      <c r="AI118" s="203"/>
      <c r="AJ118" s="12" t="s">
        <v>12</v>
      </c>
      <c r="AK118" s="106">
        <v>0</v>
      </c>
      <c r="AL118" s="153"/>
      <c r="AM118" s="1"/>
    </row>
    <row r="119" spans="1:22" ht="13.5" thickBot="1">
      <c r="A119" s="17"/>
      <c r="T119" s="92"/>
      <c r="U119" s="93"/>
      <c r="V119" s="97"/>
    </row>
    <row r="120" spans="1:60" ht="13.5" thickBot="1">
      <c r="A120" s="20" t="s">
        <v>217</v>
      </c>
      <c r="T120" s="92"/>
      <c r="U120" s="93"/>
      <c r="V120" s="97"/>
      <c r="AC120" s="87" t="s">
        <v>276</v>
      </c>
      <c r="AD120" s="191"/>
      <c r="AE120" s="89"/>
      <c r="AF120" s="172" t="s">
        <v>289</v>
      </c>
      <c r="AG120" s="193"/>
      <c r="AH120" s="196"/>
      <c r="AL120" s="210" t="s">
        <v>292</v>
      </c>
      <c r="AM120" s="211"/>
      <c r="AO120" s="210" t="s">
        <v>310</v>
      </c>
      <c r="AP120" s="211"/>
      <c r="AR120" s="232" t="s">
        <v>338</v>
      </c>
      <c r="AS120" s="233"/>
      <c r="AT120" s="234"/>
      <c r="BG120" s="210" t="s">
        <v>366</v>
      </c>
      <c r="BH120" s="211"/>
    </row>
    <row r="121" spans="1:62" s="1" customFormat="1" ht="15">
      <c r="A121" s="14" t="s">
        <v>218</v>
      </c>
      <c r="B121" s="16"/>
      <c r="C121" s="16"/>
      <c r="D121" s="37"/>
      <c r="E121" s="43"/>
      <c r="F121" s="43"/>
      <c r="G121" s="40"/>
      <c r="H121" s="44"/>
      <c r="I121" s="16"/>
      <c r="J121" s="40"/>
      <c r="K121" s="76"/>
      <c r="L121" s="76"/>
      <c r="M121" s="19"/>
      <c r="N121" s="76"/>
      <c r="O121" s="76"/>
      <c r="P121" s="19"/>
      <c r="Q121" s="76"/>
      <c r="R121" s="76"/>
      <c r="S121" s="19"/>
      <c r="T121" s="91"/>
      <c r="U121" s="91"/>
      <c r="V121" s="59"/>
      <c r="W121" s="91"/>
      <c r="X121" s="91"/>
      <c r="Y121" s="59"/>
      <c r="Z121" s="91"/>
      <c r="AA121" s="91"/>
      <c r="AB121" s="166"/>
      <c r="AC121" s="2" t="s">
        <v>286</v>
      </c>
      <c r="AD121" s="91"/>
      <c r="AE121" s="59"/>
      <c r="AF121" s="192">
        <v>0.03351851851851852</v>
      </c>
      <c r="AG121" s="120"/>
      <c r="AH121" s="130"/>
      <c r="AI121" s="204">
        <v>0.046851851851851846</v>
      </c>
      <c r="AJ121" s="105">
        <v>0.046851851851851846</v>
      </c>
      <c r="AK121" s="106">
        <v>68.4</v>
      </c>
      <c r="AL121" s="153"/>
      <c r="AN121" s="214"/>
      <c r="AO121" s="153"/>
      <c r="AQ121" s="214"/>
      <c r="AR121" s="153"/>
      <c r="AT121" s="214"/>
      <c r="AU121" s="153"/>
      <c r="AW121" s="238"/>
      <c r="AX121" s="153"/>
      <c r="AZ121" s="238"/>
      <c r="BA121" s="153"/>
      <c r="BC121" s="238"/>
      <c r="BD121" s="153"/>
      <c r="BF121" s="214"/>
      <c r="BG121" s="305">
        <v>0.052662037037037035</v>
      </c>
      <c r="BH121" s="305" t="s">
        <v>414</v>
      </c>
      <c r="BI121" s="315">
        <v>68.4</v>
      </c>
      <c r="BJ121" s="6"/>
    </row>
    <row r="122" spans="1:62" s="1" customFormat="1" ht="15">
      <c r="A122" s="3" t="s">
        <v>277</v>
      </c>
      <c r="B122" s="16"/>
      <c r="C122" s="16"/>
      <c r="D122" s="37"/>
      <c r="E122" s="43"/>
      <c r="F122" s="43"/>
      <c r="G122" s="40"/>
      <c r="H122" s="44"/>
      <c r="I122" s="16"/>
      <c r="J122" s="40"/>
      <c r="K122" s="76"/>
      <c r="L122" s="76"/>
      <c r="M122" s="19"/>
      <c r="N122" s="76"/>
      <c r="O122" s="76"/>
      <c r="P122" s="19"/>
      <c r="Q122" s="76"/>
      <c r="R122" s="76"/>
      <c r="S122" s="19"/>
      <c r="T122" s="91"/>
      <c r="U122" s="91"/>
      <c r="V122" s="59"/>
      <c r="W122" s="91"/>
      <c r="X122" s="91"/>
      <c r="Y122" s="59"/>
      <c r="Z122" s="91"/>
      <c r="AA122" s="91"/>
      <c r="AB122" s="166"/>
      <c r="AC122" s="91"/>
      <c r="AD122" s="2" t="s">
        <v>285</v>
      </c>
      <c r="AE122" s="59">
        <v>70.86</v>
      </c>
      <c r="AF122" s="91"/>
      <c r="AG122" s="2" t="s">
        <v>287</v>
      </c>
      <c r="AH122" s="113">
        <v>60.62</v>
      </c>
      <c r="AI122" s="203"/>
      <c r="AJ122" s="12"/>
      <c r="AK122" s="106"/>
      <c r="AL122" s="153"/>
      <c r="AN122" s="214"/>
      <c r="AO122" s="153"/>
      <c r="AQ122" s="214"/>
      <c r="AR122" s="153"/>
      <c r="AT122" s="214"/>
      <c r="AU122" s="153"/>
      <c r="AW122" s="238"/>
      <c r="AX122" s="153"/>
      <c r="AZ122" s="238"/>
      <c r="BA122" s="153"/>
      <c r="BC122" s="238"/>
      <c r="BD122" s="153"/>
      <c r="BF122" s="214"/>
      <c r="BG122" s="153"/>
      <c r="BH122" s="1" t="s">
        <v>12</v>
      </c>
      <c r="BI122" s="315"/>
      <c r="BJ122" s="6"/>
    </row>
    <row r="123" spans="1:62" s="1" customFormat="1" ht="15">
      <c r="A123" s="3" t="s">
        <v>278</v>
      </c>
      <c r="B123" s="16"/>
      <c r="C123" s="16"/>
      <c r="D123" s="37"/>
      <c r="E123" s="43"/>
      <c r="F123" s="43"/>
      <c r="G123" s="40"/>
      <c r="H123" s="44"/>
      <c r="I123" s="16"/>
      <c r="J123" s="40"/>
      <c r="K123" s="76"/>
      <c r="L123" s="76"/>
      <c r="M123" s="19"/>
      <c r="N123" s="76"/>
      <c r="O123" s="76"/>
      <c r="P123" s="19"/>
      <c r="Q123" s="76"/>
      <c r="R123" s="76"/>
      <c r="S123" s="19"/>
      <c r="T123" s="91"/>
      <c r="U123" s="91"/>
      <c r="V123" s="59"/>
      <c r="W123" s="91"/>
      <c r="X123" s="91"/>
      <c r="Y123" s="59"/>
      <c r="Z123" s="91"/>
      <c r="AA123" s="91"/>
      <c r="AB123" s="166"/>
      <c r="AC123" s="91"/>
      <c r="AD123" s="91" t="s">
        <v>12</v>
      </c>
      <c r="AE123" s="59">
        <v>0</v>
      </c>
      <c r="AF123" s="91"/>
      <c r="AG123" s="2" t="s">
        <v>288</v>
      </c>
      <c r="AH123" s="113">
        <v>43.3</v>
      </c>
      <c r="AI123" s="203"/>
      <c r="AJ123" s="12"/>
      <c r="AK123" s="106"/>
      <c r="AL123" s="153"/>
      <c r="AN123" s="214"/>
      <c r="AO123" s="153"/>
      <c r="AQ123" s="214"/>
      <c r="AR123" s="153"/>
      <c r="AT123" s="214"/>
      <c r="AU123" s="153"/>
      <c r="AW123" s="238"/>
      <c r="AX123" s="153"/>
      <c r="AZ123" s="238"/>
      <c r="BA123" s="153"/>
      <c r="BC123" s="238"/>
      <c r="BD123" s="153"/>
      <c r="BF123" s="214"/>
      <c r="BG123" s="153"/>
      <c r="BH123" s="305" t="s">
        <v>415</v>
      </c>
      <c r="BI123" s="315">
        <v>65.01</v>
      </c>
      <c r="BJ123" s="6"/>
    </row>
    <row r="124" spans="1:61" s="17" customFormat="1" ht="12.75">
      <c r="A124" t="s">
        <v>416</v>
      </c>
      <c r="B124" s="24"/>
      <c r="C124" s="24"/>
      <c r="D124" s="46"/>
      <c r="E124" s="56"/>
      <c r="F124" s="56"/>
      <c r="G124" s="48"/>
      <c r="H124" s="57"/>
      <c r="I124" s="24"/>
      <c r="J124" s="48"/>
      <c r="K124" s="84"/>
      <c r="L124" s="84"/>
      <c r="M124" s="23"/>
      <c r="N124" s="84"/>
      <c r="O124" s="84"/>
      <c r="P124" s="23"/>
      <c r="Q124" s="84"/>
      <c r="R124" s="84"/>
      <c r="S124" s="23"/>
      <c r="T124" s="93"/>
      <c r="U124" s="93"/>
      <c r="V124" s="97"/>
      <c r="W124" s="93"/>
      <c r="X124" s="93"/>
      <c r="Y124" s="97"/>
      <c r="Z124" s="93"/>
      <c r="AA124" s="93"/>
      <c r="AB124" s="167"/>
      <c r="AC124" s="93"/>
      <c r="AD124" s="93"/>
      <c r="AE124" s="97"/>
      <c r="AF124" s="93"/>
      <c r="AG124" s="93"/>
      <c r="AH124" s="97"/>
      <c r="AI124" s="200"/>
      <c r="AJ124" s="107"/>
      <c r="AK124" s="107"/>
      <c r="AL124" s="159"/>
      <c r="AN124" s="212"/>
      <c r="AO124" s="159"/>
      <c r="AQ124" s="212"/>
      <c r="AR124" s="159"/>
      <c r="AT124" s="212"/>
      <c r="AU124" s="159"/>
      <c r="AW124" s="211"/>
      <c r="AX124" s="159"/>
      <c r="AZ124" s="211"/>
      <c r="BA124" s="159"/>
      <c r="BC124" s="211"/>
      <c r="BD124" s="153"/>
      <c r="BE124" s="1"/>
      <c r="BF124" s="214"/>
      <c r="BG124" s="159"/>
      <c r="BH124" s="305" t="s">
        <v>417</v>
      </c>
      <c r="BI124" s="314">
        <v>38.59</v>
      </c>
    </row>
    <row r="125" spans="1:61" s="17" customFormat="1" ht="15">
      <c r="A125" s="178"/>
      <c r="B125" s="24"/>
      <c r="C125" s="24"/>
      <c r="D125" s="46"/>
      <c r="E125" s="56"/>
      <c r="F125" s="56"/>
      <c r="G125" s="48"/>
      <c r="H125" s="57"/>
      <c r="I125" s="24"/>
      <c r="J125" s="48"/>
      <c r="K125" s="84"/>
      <c r="L125" s="84"/>
      <c r="M125" s="23"/>
      <c r="N125" s="84"/>
      <c r="O125" s="84"/>
      <c r="P125" s="23"/>
      <c r="Q125" s="84"/>
      <c r="R125" s="84"/>
      <c r="S125" s="23"/>
      <c r="T125" s="93"/>
      <c r="U125" s="93"/>
      <c r="V125" s="97"/>
      <c r="W125" s="93"/>
      <c r="X125" s="93"/>
      <c r="Y125" s="97"/>
      <c r="Z125" s="93"/>
      <c r="AA125" s="93"/>
      <c r="AB125" s="167"/>
      <c r="AC125" s="93"/>
      <c r="AD125" s="93"/>
      <c r="AE125" s="97"/>
      <c r="AF125" s="93"/>
      <c r="AG125" s="93"/>
      <c r="AH125" s="97"/>
      <c r="AI125" s="200"/>
      <c r="AJ125" s="107"/>
      <c r="AK125" s="107"/>
      <c r="AL125" s="159"/>
      <c r="AN125" s="212"/>
      <c r="AO125" s="159"/>
      <c r="AQ125" s="212"/>
      <c r="AR125" s="159"/>
      <c r="AT125" s="212"/>
      <c r="AU125" s="159"/>
      <c r="AW125" s="211"/>
      <c r="AX125" s="159"/>
      <c r="AZ125" s="211"/>
      <c r="BA125" s="159"/>
      <c r="BC125" s="211"/>
      <c r="BD125" s="153"/>
      <c r="BE125" s="1"/>
      <c r="BF125" s="214"/>
      <c r="BG125" s="159"/>
      <c r="BI125" s="314"/>
    </row>
    <row r="126" spans="1:61" s="17" customFormat="1" ht="15.75" thickBot="1">
      <c r="A126" s="178"/>
      <c r="B126" s="24"/>
      <c r="C126" s="24"/>
      <c r="D126" s="46"/>
      <c r="E126" s="56"/>
      <c r="F126" s="56"/>
      <c r="G126" s="48"/>
      <c r="H126" s="57"/>
      <c r="I126" s="24"/>
      <c r="J126" s="48"/>
      <c r="K126" s="84"/>
      <c r="L126" s="84"/>
      <c r="M126" s="23"/>
      <c r="N126" s="84"/>
      <c r="O126" s="84"/>
      <c r="P126" s="23"/>
      <c r="Q126" s="84"/>
      <c r="R126" s="84"/>
      <c r="S126" s="23"/>
      <c r="T126" s="93"/>
      <c r="U126" s="93"/>
      <c r="V126" s="97"/>
      <c r="W126" s="93"/>
      <c r="X126" s="93"/>
      <c r="Y126" s="97"/>
      <c r="Z126" s="93"/>
      <c r="AA126" s="93"/>
      <c r="AB126" s="167"/>
      <c r="AC126" s="93"/>
      <c r="AD126" s="93"/>
      <c r="AE126" s="97"/>
      <c r="AF126" s="93"/>
      <c r="AG126" s="93"/>
      <c r="AH126" s="97"/>
      <c r="AI126" s="200"/>
      <c r="AJ126" s="107"/>
      <c r="AK126" s="107"/>
      <c r="AL126" s="159"/>
      <c r="AN126" s="212"/>
      <c r="AO126" s="159"/>
      <c r="AQ126" s="212"/>
      <c r="AR126" s="159"/>
      <c r="AT126" s="212"/>
      <c r="AU126" s="159"/>
      <c r="AW126" s="211"/>
      <c r="AX126" s="159"/>
      <c r="AZ126" s="211"/>
      <c r="BA126" s="159"/>
      <c r="BC126" s="211"/>
      <c r="BD126" s="153"/>
      <c r="BE126" s="1"/>
      <c r="BF126" s="214"/>
      <c r="BG126" s="159"/>
      <c r="BI126" s="314"/>
    </row>
    <row r="127" spans="1:61" s="17" customFormat="1" ht="13.5" thickBot="1">
      <c r="A127" s="17" t="s">
        <v>231</v>
      </c>
      <c r="B127" s="24"/>
      <c r="C127" s="24"/>
      <c r="D127" s="46"/>
      <c r="E127" s="56"/>
      <c r="F127" s="56"/>
      <c r="G127" s="48"/>
      <c r="H127" s="57"/>
      <c r="I127" s="24"/>
      <c r="J127" s="48"/>
      <c r="K127" s="84"/>
      <c r="L127" s="84"/>
      <c r="M127" s="23"/>
      <c r="N127" s="84"/>
      <c r="O127" s="84"/>
      <c r="P127" s="23"/>
      <c r="Q127" s="84"/>
      <c r="R127" s="84"/>
      <c r="S127" s="23"/>
      <c r="T127" s="93"/>
      <c r="U127" s="93"/>
      <c r="V127" s="97"/>
      <c r="W127" s="93"/>
      <c r="X127" s="93"/>
      <c r="Y127" s="97"/>
      <c r="Z127" s="93"/>
      <c r="AA127" s="93"/>
      <c r="AB127" s="167"/>
      <c r="AC127" s="93"/>
      <c r="AD127" s="93"/>
      <c r="AE127" s="97"/>
      <c r="AF127" s="93"/>
      <c r="AG127" s="93"/>
      <c r="AH127" s="97"/>
      <c r="AI127" s="200"/>
      <c r="AJ127" s="107"/>
      <c r="AK127" s="107"/>
      <c r="AL127" s="210" t="s">
        <v>292</v>
      </c>
      <c r="AM127" s="211"/>
      <c r="AN127" s="212"/>
      <c r="AO127" s="210" t="s">
        <v>310</v>
      </c>
      <c r="AP127" s="211"/>
      <c r="AQ127" s="212"/>
      <c r="AR127" s="232" t="s">
        <v>338</v>
      </c>
      <c r="AS127" s="233"/>
      <c r="AT127" s="234"/>
      <c r="AU127" s="159"/>
      <c r="AW127" s="211"/>
      <c r="AX127" s="159"/>
      <c r="AZ127" s="211"/>
      <c r="BA127" s="159"/>
      <c r="BC127" s="211"/>
      <c r="BD127" s="153"/>
      <c r="BE127" s="1"/>
      <c r="BF127" s="214"/>
      <c r="BG127" s="210" t="s">
        <v>366</v>
      </c>
      <c r="BH127" s="211"/>
      <c r="BI127" s="314"/>
    </row>
    <row r="128" spans="1:62" s="1" customFormat="1" ht="12.75">
      <c r="A128" s="14" t="s">
        <v>241</v>
      </c>
      <c r="B128" s="16"/>
      <c r="C128" s="16"/>
      <c r="D128" s="37"/>
      <c r="E128" s="43"/>
      <c r="F128" s="43"/>
      <c r="G128" s="40"/>
      <c r="H128" s="44"/>
      <c r="I128" s="16"/>
      <c r="J128" s="40"/>
      <c r="K128" s="76"/>
      <c r="L128" s="76"/>
      <c r="M128" s="19"/>
      <c r="N128" s="76"/>
      <c r="O128" s="76"/>
      <c r="P128" s="19"/>
      <c r="Q128" s="76"/>
      <c r="R128" s="76"/>
      <c r="S128" s="19"/>
      <c r="T128" s="91"/>
      <c r="U128" s="91"/>
      <c r="V128" s="59"/>
      <c r="W128" s="91"/>
      <c r="X128" s="91"/>
      <c r="Y128" s="59"/>
      <c r="Z128" s="91"/>
      <c r="AA128" s="91"/>
      <c r="AB128" s="166"/>
      <c r="AC128" s="91" t="s">
        <v>276</v>
      </c>
      <c r="AD128" s="91"/>
      <c r="AE128" s="59"/>
      <c r="AF128" s="91"/>
      <c r="AG128" s="91"/>
      <c r="AH128" s="113"/>
      <c r="AI128" s="204" t="s">
        <v>244</v>
      </c>
      <c r="AJ128" s="105" t="s">
        <v>244</v>
      </c>
      <c r="AK128" s="106">
        <v>68.4</v>
      </c>
      <c r="AL128" s="153"/>
      <c r="AN128" s="214"/>
      <c r="AO128" s="153"/>
      <c r="AQ128" s="214"/>
      <c r="AR128" s="153"/>
      <c r="AT128" s="214"/>
      <c r="AU128" s="153"/>
      <c r="AW128" s="238"/>
      <c r="AX128" s="153"/>
      <c r="AZ128" s="238"/>
      <c r="BA128" s="153"/>
      <c r="BC128" s="238"/>
      <c r="BD128" s="153"/>
      <c r="BF128" s="214"/>
      <c r="BG128" s="153"/>
      <c r="BI128" s="315"/>
      <c r="BJ128" s="6"/>
    </row>
    <row r="129" spans="1:62" s="1" customFormat="1" ht="12.75">
      <c r="A129" s="14" t="s">
        <v>242</v>
      </c>
      <c r="B129" s="16"/>
      <c r="C129" s="16"/>
      <c r="D129" s="37"/>
      <c r="E129" s="43"/>
      <c r="F129" s="43"/>
      <c r="G129" s="40"/>
      <c r="H129" s="44"/>
      <c r="I129" s="16"/>
      <c r="J129" s="40"/>
      <c r="K129" s="76"/>
      <c r="L129" s="76"/>
      <c r="M129" s="19"/>
      <c r="N129" s="76"/>
      <c r="O129" s="76"/>
      <c r="P129" s="19"/>
      <c r="Q129" s="76"/>
      <c r="R129" s="76"/>
      <c r="S129" s="19"/>
      <c r="T129" s="91"/>
      <c r="U129" s="91"/>
      <c r="V129" s="59"/>
      <c r="W129" s="91"/>
      <c r="X129" s="91"/>
      <c r="Y129" s="59"/>
      <c r="Z129" s="91"/>
      <c r="AA129" s="91"/>
      <c r="AB129" s="166"/>
      <c r="AC129" s="91"/>
      <c r="AD129" s="91"/>
      <c r="AE129" s="59"/>
      <c r="AF129" s="91"/>
      <c r="AG129" s="91"/>
      <c r="AH129" s="113"/>
      <c r="AI129" s="203"/>
      <c r="AJ129" s="105" t="s">
        <v>245</v>
      </c>
      <c r="AK129" s="106">
        <v>49.8</v>
      </c>
      <c r="AL129" s="153"/>
      <c r="AN129" s="214"/>
      <c r="AO129" s="153"/>
      <c r="AQ129" s="214"/>
      <c r="AR129" s="153"/>
      <c r="AT129" s="214"/>
      <c r="AU129" s="153"/>
      <c r="AW129" s="238"/>
      <c r="AX129" s="153"/>
      <c r="AZ129" s="238"/>
      <c r="BA129" s="153"/>
      <c r="BC129" s="238"/>
      <c r="BD129" s="153"/>
      <c r="BF129" s="214"/>
      <c r="BG129" s="305">
        <v>0.05728009259259259</v>
      </c>
      <c r="BH129" s="305" t="s">
        <v>410</v>
      </c>
      <c r="BI129" s="315">
        <v>68.4</v>
      </c>
      <c r="BJ129" s="6"/>
    </row>
    <row r="130" spans="1:62" s="1" customFormat="1" ht="15">
      <c r="A130" s="14" t="s">
        <v>243</v>
      </c>
      <c r="B130" s="16"/>
      <c r="C130" s="16"/>
      <c r="D130" s="37"/>
      <c r="E130" s="43"/>
      <c r="F130" s="43"/>
      <c r="G130" s="40"/>
      <c r="H130" s="44"/>
      <c r="I130" s="16"/>
      <c r="J130" s="40"/>
      <c r="K130" s="76"/>
      <c r="L130" s="76"/>
      <c r="M130" s="19"/>
      <c r="N130" s="76"/>
      <c r="O130" s="76"/>
      <c r="P130" s="19"/>
      <c r="Q130" s="76"/>
      <c r="R130" s="76"/>
      <c r="S130" s="19"/>
      <c r="T130" s="91"/>
      <c r="U130" s="91"/>
      <c r="V130" s="59"/>
      <c r="W130" s="91"/>
      <c r="X130" s="91"/>
      <c r="Y130" s="59"/>
      <c r="Z130" s="91"/>
      <c r="AA130" s="91"/>
      <c r="AB130" s="166"/>
      <c r="AC130" s="91"/>
      <c r="AD130" s="91"/>
      <c r="AE130" s="59"/>
      <c r="AF130" s="91"/>
      <c r="AG130" s="91"/>
      <c r="AH130" s="113"/>
      <c r="AI130" s="203"/>
      <c r="AJ130" s="105" t="s">
        <v>246</v>
      </c>
      <c r="AK130" s="106">
        <v>44.73</v>
      </c>
      <c r="AL130" s="85">
        <v>0.009432870370370371</v>
      </c>
      <c r="AM130" s="9" t="s">
        <v>304</v>
      </c>
      <c r="AN130" s="214">
        <v>73.27</v>
      </c>
      <c r="AO130" s="153"/>
      <c r="AP130" s="1" t="s">
        <v>12</v>
      </c>
      <c r="AQ130" s="214">
        <v>0</v>
      </c>
      <c r="AR130" s="153"/>
      <c r="AT130" s="214"/>
      <c r="AU130" s="153"/>
      <c r="AW130" s="238"/>
      <c r="AX130" s="153"/>
      <c r="AZ130" s="238"/>
      <c r="BA130" s="153"/>
      <c r="BC130" s="238"/>
      <c r="BD130" s="153"/>
      <c r="BF130" s="214"/>
      <c r="BG130" s="153"/>
      <c r="BH130" s="305" t="s">
        <v>411</v>
      </c>
      <c r="BI130" s="315">
        <v>63.98</v>
      </c>
      <c r="BJ130" s="6"/>
    </row>
    <row r="131" spans="1:61" ht="12.75">
      <c r="A131" t="s">
        <v>412</v>
      </c>
      <c r="T131" s="92"/>
      <c r="U131" s="93"/>
      <c r="V131" s="97"/>
      <c r="AD131" s="93"/>
      <c r="BH131" s="305" t="s">
        <v>413</v>
      </c>
      <c r="BI131" s="314">
        <v>36.31</v>
      </c>
    </row>
    <row r="132" spans="1:30" ht="12.75">
      <c r="A132" s="17"/>
      <c r="T132" s="92"/>
      <c r="U132" s="93"/>
      <c r="V132" s="97"/>
      <c r="AD132" s="93"/>
    </row>
    <row r="133" spans="1:30" ht="13.5" thickBot="1">
      <c r="A133" s="17"/>
      <c r="T133" s="92"/>
      <c r="U133" s="93"/>
      <c r="V133" s="97"/>
      <c r="AD133" s="93"/>
    </row>
    <row r="134" spans="1:60" ht="13.5" thickBot="1">
      <c r="A134" s="7" t="s">
        <v>233</v>
      </c>
      <c r="T134" s="92"/>
      <c r="U134" s="93"/>
      <c r="V134" s="97"/>
      <c r="AB134" s="167"/>
      <c r="AC134" s="172" t="s">
        <v>276</v>
      </c>
      <c r="AD134" s="173"/>
      <c r="AE134" s="175"/>
      <c r="AL134" s="232" t="s">
        <v>292</v>
      </c>
      <c r="AM134" s="233"/>
      <c r="AN134" s="234"/>
      <c r="AO134" s="232" t="s">
        <v>310</v>
      </c>
      <c r="AP134" s="233"/>
      <c r="AQ134" s="234"/>
      <c r="AR134" s="232" t="s">
        <v>338</v>
      </c>
      <c r="AS134" s="233"/>
      <c r="AT134" s="234"/>
      <c r="BG134" s="210" t="s">
        <v>366</v>
      </c>
      <c r="BH134" s="211"/>
    </row>
    <row r="135" spans="1:62" s="1" customFormat="1" ht="12.75">
      <c r="A135" s="14" t="s">
        <v>232</v>
      </c>
      <c r="B135" s="16"/>
      <c r="C135" s="16"/>
      <c r="D135" s="37"/>
      <c r="E135" s="43"/>
      <c r="F135" s="43"/>
      <c r="G135" s="40"/>
      <c r="H135" s="44"/>
      <c r="I135" s="16"/>
      <c r="J135" s="40"/>
      <c r="K135" s="76"/>
      <c r="L135" s="76"/>
      <c r="M135" s="19"/>
      <c r="N135" s="76"/>
      <c r="O135" s="76"/>
      <c r="P135" s="19"/>
      <c r="Q135" s="76"/>
      <c r="R135" s="76"/>
      <c r="S135" s="19"/>
      <c r="T135" s="91"/>
      <c r="U135" s="91"/>
      <c r="V135" s="59"/>
      <c r="W135" s="91"/>
      <c r="X135" s="91"/>
      <c r="Y135" s="59"/>
      <c r="Z135" s="91"/>
      <c r="AA135" s="91"/>
      <c r="AB135" s="166"/>
      <c r="AC135" s="144"/>
      <c r="AD135" s="120"/>
      <c r="AE135" s="176"/>
      <c r="AF135" s="91"/>
      <c r="AG135" s="91"/>
      <c r="AH135" s="113"/>
      <c r="AI135" s="204" t="s">
        <v>239</v>
      </c>
      <c r="AJ135" s="105" t="s">
        <v>239</v>
      </c>
      <c r="AK135" s="106">
        <v>68.4</v>
      </c>
      <c r="AL135" s="229"/>
      <c r="AM135" s="230"/>
      <c r="AN135" s="231"/>
      <c r="AO135" s="229"/>
      <c r="AP135" s="230"/>
      <c r="AQ135" s="231"/>
      <c r="AR135" s="229"/>
      <c r="AS135" s="230"/>
      <c r="AT135" s="231"/>
      <c r="AU135" s="153"/>
      <c r="AW135" s="238"/>
      <c r="AX135" s="153"/>
      <c r="AZ135" s="238"/>
      <c r="BA135" s="153"/>
      <c r="BC135" s="238"/>
      <c r="BD135" s="153"/>
      <c r="BF135" s="214"/>
      <c r="BG135" s="153"/>
      <c r="BH135" s="305">
        <v>0.06739583333333334</v>
      </c>
      <c r="BI135" s="315">
        <v>51.1</v>
      </c>
      <c r="BJ135" s="6"/>
    </row>
    <row r="136" spans="1:62" s="1" customFormat="1" ht="12.75">
      <c r="A136" s="14" t="s">
        <v>234</v>
      </c>
      <c r="B136" s="16"/>
      <c r="C136" s="16"/>
      <c r="D136" s="37"/>
      <c r="E136" s="43"/>
      <c r="F136" s="43"/>
      <c r="G136" s="40"/>
      <c r="H136" s="44"/>
      <c r="I136" s="16"/>
      <c r="J136" s="40"/>
      <c r="K136" s="76"/>
      <c r="L136" s="76"/>
      <c r="M136" s="19"/>
      <c r="N136" s="76"/>
      <c r="O136" s="76"/>
      <c r="P136" s="19"/>
      <c r="Q136" s="76"/>
      <c r="R136" s="76"/>
      <c r="S136" s="19"/>
      <c r="T136" s="91"/>
      <c r="U136" s="91"/>
      <c r="V136" s="59"/>
      <c r="W136" s="91"/>
      <c r="X136" s="91"/>
      <c r="Y136" s="59"/>
      <c r="Z136" s="91"/>
      <c r="AA136" s="91"/>
      <c r="AB136" s="166"/>
      <c r="AC136" s="112"/>
      <c r="AD136" s="91"/>
      <c r="AE136" s="162"/>
      <c r="AF136" s="91"/>
      <c r="AG136" s="91"/>
      <c r="AH136" s="113"/>
      <c r="AI136" s="203"/>
      <c r="AJ136" s="105" t="s">
        <v>240</v>
      </c>
      <c r="AK136" s="106">
        <v>63.81</v>
      </c>
      <c r="AL136" s="153"/>
      <c r="AN136" s="214"/>
      <c r="AO136" s="153"/>
      <c r="AQ136" s="214"/>
      <c r="AR136" s="153"/>
      <c r="AT136" s="214"/>
      <c r="AU136" s="153"/>
      <c r="AW136" s="238"/>
      <c r="AX136" s="153"/>
      <c r="AZ136" s="238"/>
      <c r="BA136" s="153"/>
      <c r="BC136" s="238"/>
      <c r="BD136" s="153"/>
      <c r="BF136" s="214"/>
      <c r="BG136" s="153"/>
      <c r="BI136" s="315"/>
      <c r="BJ136" s="6"/>
    </row>
    <row r="137" spans="1:62" s="1" customFormat="1" ht="12.75">
      <c r="A137" s="14" t="s">
        <v>235</v>
      </c>
      <c r="B137" s="16"/>
      <c r="C137" s="16"/>
      <c r="D137" s="37"/>
      <c r="E137" s="43"/>
      <c r="F137" s="43"/>
      <c r="G137" s="40"/>
      <c r="H137" s="44"/>
      <c r="I137" s="16"/>
      <c r="J137" s="40"/>
      <c r="K137" s="76"/>
      <c r="L137" s="76"/>
      <c r="M137" s="19"/>
      <c r="N137" s="76"/>
      <c r="O137" s="76"/>
      <c r="P137" s="19"/>
      <c r="Q137" s="76"/>
      <c r="R137" s="76"/>
      <c r="S137" s="19"/>
      <c r="T137" s="91"/>
      <c r="U137" s="91"/>
      <c r="V137" s="59"/>
      <c r="W137" s="91"/>
      <c r="X137" s="91"/>
      <c r="Y137" s="59"/>
      <c r="Z137" s="91"/>
      <c r="AA137" s="91"/>
      <c r="AB137" s="166"/>
      <c r="AC137" s="112"/>
      <c r="AD137" s="91"/>
      <c r="AE137" s="162"/>
      <c r="AF137" s="91"/>
      <c r="AG137" s="91"/>
      <c r="AH137" s="113"/>
      <c r="AI137" s="203"/>
      <c r="AJ137" s="12" t="s">
        <v>12</v>
      </c>
      <c r="AK137" s="106">
        <v>0</v>
      </c>
      <c r="AL137" s="153"/>
      <c r="AN137" s="214"/>
      <c r="AO137" s="153"/>
      <c r="AQ137" s="214"/>
      <c r="AR137" s="153"/>
      <c r="AT137" s="214"/>
      <c r="AU137" s="153"/>
      <c r="AW137" s="238"/>
      <c r="AX137" s="153"/>
      <c r="AZ137" s="238"/>
      <c r="BA137" s="153"/>
      <c r="BC137" s="238"/>
      <c r="BD137" s="153"/>
      <c r="BF137" s="214"/>
      <c r="BG137" s="153"/>
      <c r="BH137" s="305">
        <v>0.07238425925925926</v>
      </c>
      <c r="BI137" s="315">
        <v>47.59</v>
      </c>
      <c r="BJ137" s="6"/>
    </row>
    <row r="138" spans="1:62" s="1" customFormat="1" ht="12.75">
      <c r="A138" s="14" t="s">
        <v>236</v>
      </c>
      <c r="B138" s="16"/>
      <c r="C138" s="16"/>
      <c r="D138" s="37"/>
      <c r="E138" s="43"/>
      <c r="F138" s="43"/>
      <c r="G138" s="40"/>
      <c r="H138" s="44"/>
      <c r="I138" s="16"/>
      <c r="J138" s="40"/>
      <c r="K138" s="76"/>
      <c r="L138" s="76"/>
      <c r="M138" s="19"/>
      <c r="N138" s="76"/>
      <c r="O138" s="76"/>
      <c r="P138" s="19"/>
      <c r="Q138" s="76"/>
      <c r="R138" s="76"/>
      <c r="S138" s="19"/>
      <c r="T138" s="91"/>
      <c r="U138" s="91"/>
      <c r="V138" s="59"/>
      <c r="W138" s="91"/>
      <c r="X138" s="91"/>
      <c r="Y138" s="59"/>
      <c r="Z138" s="91"/>
      <c r="AA138" s="91"/>
      <c r="AB138" s="166"/>
      <c r="AC138" s="112"/>
      <c r="AD138" s="91"/>
      <c r="AE138" s="162"/>
      <c r="AF138" s="91"/>
      <c r="AG138" s="91"/>
      <c r="AH138" s="113"/>
      <c r="AI138" s="203"/>
      <c r="AJ138" s="12" t="s">
        <v>12</v>
      </c>
      <c r="AK138" s="106">
        <v>0</v>
      </c>
      <c r="AL138" s="153"/>
      <c r="AN138" s="214"/>
      <c r="AO138" s="153"/>
      <c r="AQ138" s="214"/>
      <c r="AR138" s="153"/>
      <c r="AT138" s="214"/>
      <c r="AU138" s="153"/>
      <c r="AW138" s="238"/>
      <c r="AX138" s="153"/>
      <c r="AZ138" s="238"/>
      <c r="BA138" s="153"/>
      <c r="BC138" s="238"/>
      <c r="BD138" s="153"/>
      <c r="BF138" s="214"/>
      <c r="BG138" s="153"/>
      <c r="BI138" s="315"/>
      <c r="BJ138" s="6"/>
    </row>
    <row r="139" spans="1:62" s="1" customFormat="1" ht="12.75">
      <c r="A139" s="14" t="s">
        <v>237</v>
      </c>
      <c r="B139" s="16"/>
      <c r="C139" s="16"/>
      <c r="D139" s="37"/>
      <c r="E139" s="43"/>
      <c r="F139" s="43"/>
      <c r="G139" s="40"/>
      <c r="H139" s="44"/>
      <c r="I139" s="16"/>
      <c r="J139" s="40"/>
      <c r="K139" s="76"/>
      <c r="L139" s="76"/>
      <c r="M139" s="19"/>
      <c r="N139" s="76"/>
      <c r="O139" s="76"/>
      <c r="P139" s="19"/>
      <c r="Q139" s="76"/>
      <c r="R139" s="76"/>
      <c r="S139" s="19"/>
      <c r="T139" s="91"/>
      <c r="U139" s="91"/>
      <c r="V139" s="59"/>
      <c r="W139" s="91"/>
      <c r="X139" s="91"/>
      <c r="Y139" s="59"/>
      <c r="Z139" s="91"/>
      <c r="AA139" s="91"/>
      <c r="AB139" s="166"/>
      <c r="AC139" s="112"/>
      <c r="AD139" s="91"/>
      <c r="AE139" s="162"/>
      <c r="AF139" s="91"/>
      <c r="AG139" s="91"/>
      <c r="AH139" s="113"/>
      <c r="AI139" s="203"/>
      <c r="AJ139" s="12" t="s">
        <v>12</v>
      </c>
      <c r="AK139" s="106">
        <v>0</v>
      </c>
      <c r="AL139" s="153"/>
      <c r="AN139" s="214"/>
      <c r="AO139" s="153"/>
      <c r="AQ139" s="214"/>
      <c r="AR139" s="153"/>
      <c r="AT139" s="214"/>
      <c r="AU139" s="153"/>
      <c r="AW139" s="238"/>
      <c r="AX139" s="153"/>
      <c r="AZ139" s="238"/>
      <c r="BA139" s="153"/>
      <c r="BC139" s="238"/>
      <c r="BD139" s="153"/>
      <c r="BF139" s="214"/>
      <c r="BG139" s="153"/>
      <c r="BI139" s="315"/>
      <c r="BJ139" s="6"/>
    </row>
    <row r="140" spans="1:62" s="1" customFormat="1" ht="15">
      <c r="A140" s="14" t="s">
        <v>241</v>
      </c>
      <c r="B140" s="16"/>
      <c r="C140" s="16"/>
      <c r="D140" s="37"/>
      <c r="E140" s="43"/>
      <c r="F140" s="43"/>
      <c r="G140" s="40"/>
      <c r="H140" s="44"/>
      <c r="I140" s="16"/>
      <c r="J140" s="40"/>
      <c r="K140" s="76"/>
      <c r="L140" s="76"/>
      <c r="M140" s="19"/>
      <c r="N140" s="76"/>
      <c r="O140" s="76"/>
      <c r="P140" s="19"/>
      <c r="Q140" s="76"/>
      <c r="R140" s="76"/>
      <c r="S140" s="19"/>
      <c r="T140" s="100" t="s">
        <v>248</v>
      </c>
      <c r="U140" s="100" t="s">
        <v>247</v>
      </c>
      <c r="V140" s="59">
        <v>65.89</v>
      </c>
      <c r="W140" s="2">
        <v>0.01076388888888889</v>
      </c>
      <c r="X140" s="2" t="s">
        <v>253</v>
      </c>
      <c r="Y140" s="4">
        <v>73.02</v>
      </c>
      <c r="Z140" s="2" t="s">
        <v>259</v>
      </c>
      <c r="AA140" s="2" t="s">
        <v>258</v>
      </c>
      <c r="AB140" s="166">
        <v>84.96</v>
      </c>
      <c r="AC140" s="112"/>
      <c r="AD140" s="91"/>
      <c r="AE140" s="162"/>
      <c r="AF140" s="91"/>
      <c r="AG140" s="91"/>
      <c r="AH140" s="113"/>
      <c r="AI140" s="203"/>
      <c r="AJ140" s="12"/>
      <c r="AK140" s="106"/>
      <c r="AL140" s="85" t="s">
        <v>301</v>
      </c>
      <c r="AM140" s="9" t="s">
        <v>300</v>
      </c>
      <c r="AN140" s="214">
        <v>114.46</v>
      </c>
      <c r="AO140" s="171" t="s">
        <v>325</v>
      </c>
      <c r="AP140" s="171" t="s">
        <v>326</v>
      </c>
      <c r="AQ140" s="214">
        <v>100.86</v>
      </c>
      <c r="AR140" s="153" t="s">
        <v>339</v>
      </c>
      <c r="AS140" s="6" t="s">
        <v>339</v>
      </c>
      <c r="AT140" s="214">
        <v>118</v>
      </c>
      <c r="AU140" s="153"/>
      <c r="AW140" s="238"/>
      <c r="AX140" s="153"/>
      <c r="AZ140" s="238"/>
      <c r="BA140" s="153"/>
      <c r="BC140" s="238"/>
      <c r="BD140" s="153"/>
      <c r="BF140" s="214"/>
      <c r="BG140" s="305">
        <v>0.03079861111111111</v>
      </c>
      <c r="BH140" s="305">
        <v>0.03079861111111111</v>
      </c>
      <c r="BI140" s="315">
        <v>47.59</v>
      </c>
      <c r="BJ140" s="6"/>
    </row>
    <row r="141" spans="1:62" s="1" customFormat="1" ht="15">
      <c r="A141" s="14" t="s">
        <v>264</v>
      </c>
      <c r="B141" s="16"/>
      <c r="C141" s="16"/>
      <c r="D141" s="37"/>
      <c r="E141" s="43"/>
      <c r="F141" s="43"/>
      <c r="G141" s="40"/>
      <c r="H141" s="44"/>
      <c r="I141" s="16"/>
      <c r="J141" s="40"/>
      <c r="K141" s="76"/>
      <c r="L141" s="76"/>
      <c r="M141" s="19"/>
      <c r="N141" s="76"/>
      <c r="O141" s="76"/>
      <c r="P141" s="19"/>
      <c r="Q141" s="76"/>
      <c r="R141" s="76"/>
      <c r="S141" s="19"/>
      <c r="T141" s="91"/>
      <c r="U141" s="91"/>
      <c r="V141" s="59"/>
      <c r="W141" s="91"/>
      <c r="X141" s="91"/>
      <c r="Y141" s="59"/>
      <c r="Z141" s="91"/>
      <c r="AA141" s="91"/>
      <c r="AB141" s="166"/>
      <c r="AC141" s="171">
        <v>0.02189814814814815</v>
      </c>
      <c r="AD141" s="171" t="s">
        <v>275</v>
      </c>
      <c r="AE141" s="162">
        <v>68.07</v>
      </c>
      <c r="AF141" s="171">
        <v>0.0203125</v>
      </c>
      <c r="AG141" s="171" t="s">
        <v>284</v>
      </c>
      <c r="AH141" s="113">
        <v>61.2</v>
      </c>
      <c r="AI141" s="203"/>
      <c r="AJ141" s="12"/>
      <c r="AK141" s="106"/>
      <c r="AL141" s="153"/>
      <c r="AN141" s="214"/>
      <c r="AO141" s="153"/>
      <c r="AQ141" s="214"/>
      <c r="AR141" s="153"/>
      <c r="AT141" s="214"/>
      <c r="AU141" s="153"/>
      <c r="AW141" s="238"/>
      <c r="AX141" s="153"/>
      <c r="AZ141" s="238"/>
      <c r="BA141" s="153"/>
      <c r="BC141" s="238"/>
      <c r="BD141" s="153"/>
      <c r="BF141" s="214"/>
      <c r="BG141" s="153"/>
      <c r="BI141" s="315"/>
      <c r="BJ141" s="6"/>
    </row>
    <row r="142" spans="1:61" s="143" customFormat="1" ht="15">
      <c r="A142" s="178" t="s">
        <v>302</v>
      </c>
      <c r="B142" s="135"/>
      <c r="C142" s="135"/>
      <c r="D142" s="136"/>
      <c r="E142" s="137"/>
      <c r="F142" s="137"/>
      <c r="G142" s="138"/>
      <c r="H142" s="139"/>
      <c r="I142" s="135"/>
      <c r="J142" s="138"/>
      <c r="K142" s="140"/>
      <c r="L142" s="140"/>
      <c r="M142" s="141"/>
      <c r="N142" s="140"/>
      <c r="O142" s="140"/>
      <c r="P142" s="141"/>
      <c r="Q142" s="140"/>
      <c r="R142" s="140"/>
      <c r="S142" s="141"/>
      <c r="T142" s="117"/>
      <c r="U142" s="114"/>
      <c r="V142" s="115"/>
      <c r="W142" s="117"/>
      <c r="X142" s="114"/>
      <c r="Y142" s="147"/>
      <c r="Z142" s="117"/>
      <c r="AA142" s="114"/>
      <c r="AB142" s="168"/>
      <c r="AC142" s="117"/>
      <c r="AD142" s="91"/>
      <c r="AE142" s="115"/>
      <c r="AF142" s="114"/>
      <c r="AG142" s="114"/>
      <c r="AH142" s="115"/>
      <c r="AI142" s="207"/>
      <c r="AJ142" s="142"/>
      <c r="AK142" s="142"/>
      <c r="AL142" s="85" t="s">
        <v>301</v>
      </c>
      <c r="AM142" s="9" t="s">
        <v>303</v>
      </c>
      <c r="AN142" s="227">
        <v>74.32</v>
      </c>
      <c r="AO142" s="171" t="s">
        <v>325</v>
      </c>
      <c r="AP142" s="171" t="s">
        <v>327</v>
      </c>
      <c r="AQ142" s="227">
        <v>92.3</v>
      </c>
      <c r="AR142" s="237"/>
      <c r="AT142" s="227"/>
      <c r="AU142" s="237"/>
      <c r="AW142" s="301"/>
      <c r="AX142" s="237"/>
      <c r="AZ142" s="301"/>
      <c r="BA142" s="237"/>
      <c r="BC142" s="301"/>
      <c r="BD142" s="153"/>
      <c r="BE142" s="1"/>
      <c r="BF142" s="214"/>
      <c r="BG142" s="237"/>
      <c r="BH142" s="305">
        <v>0.060057870370370366</v>
      </c>
      <c r="BI142" s="318">
        <v>57.33</v>
      </c>
    </row>
    <row r="143" spans="1:61" s="17" customFormat="1" ht="15">
      <c r="A143" t="s">
        <v>434</v>
      </c>
      <c r="B143" s="179"/>
      <c r="C143" s="179"/>
      <c r="D143" s="180"/>
      <c r="E143" s="181"/>
      <c r="F143" s="181"/>
      <c r="G143" s="182"/>
      <c r="H143" s="183"/>
      <c r="I143" s="179"/>
      <c r="J143" s="182"/>
      <c r="K143" s="184"/>
      <c r="L143" s="184"/>
      <c r="M143" s="185"/>
      <c r="N143" s="184"/>
      <c r="O143" s="184"/>
      <c r="P143" s="185"/>
      <c r="Q143" s="184"/>
      <c r="R143" s="184"/>
      <c r="S143" s="185"/>
      <c r="T143" s="186"/>
      <c r="U143" s="187"/>
      <c r="V143" s="133"/>
      <c r="W143" s="186"/>
      <c r="X143" s="187"/>
      <c r="Y143" s="188"/>
      <c r="Z143" s="186"/>
      <c r="AA143" s="187"/>
      <c r="AB143" s="189"/>
      <c r="AC143" s="186"/>
      <c r="AD143" s="120"/>
      <c r="AE143" s="133"/>
      <c r="AF143" s="187"/>
      <c r="AG143" s="187"/>
      <c r="AH143" s="133"/>
      <c r="AI143" s="208"/>
      <c r="AJ143" s="190"/>
      <c r="AK143" s="190"/>
      <c r="AL143" s="85"/>
      <c r="AM143" s="9"/>
      <c r="AN143" s="212"/>
      <c r="AO143" s="171"/>
      <c r="AP143" s="171"/>
      <c r="AQ143" s="212"/>
      <c r="AR143" s="159"/>
      <c r="AT143" s="212"/>
      <c r="AU143" s="159"/>
      <c r="AW143" s="211"/>
      <c r="AX143" s="159"/>
      <c r="AZ143" s="211"/>
      <c r="BA143" s="159"/>
      <c r="BC143" s="211"/>
      <c r="BD143" s="153"/>
      <c r="BE143" s="1"/>
      <c r="BF143" s="214"/>
      <c r="BG143" s="159"/>
      <c r="BH143" s="305">
        <v>0.05168981481481482</v>
      </c>
      <c r="BI143" s="314">
        <v>66.65</v>
      </c>
    </row>
    <row r="144" spans="1:61" s="17" customFormat="1" ht="15">
      <c r="A144" t="s">
        <v>435</v>
      </c>
      <c r="B144" s="179"/>
      <c r="C144" s="179"/>
      <c r="D144" s="180"/>
      <c r="E144" s="181"/>
      <c r="F144" s="181"/>
      <c r="G144" s="182"/>
      <c r="H144" s="183"/>
      <c r="I144" s="179"/>
      <c r="J144" s="182"/>
      <c r="K144" s="184"/>
      <c r="L144" s="184"/>
      <c r="M144" s="185"/>
      <c r="N144" s="184"/>
      <c r="O144" s="184"/>
      <c r="P144" s="185"/>
      <c r="Q144" s="184"/>
      <c r="R144" s="184"/>
      <c r="S144" s="185"/>
      <c r="T144" s="186"/>
      <c r="U144" s="187"/>
      <c r="V144" s="133"/>
      <c r="W144" s="186"/>
      <c r="X144" s="187"/>
      <c r="Y144" s="188"/>
      <c r="Z144" s="186"/>
      <c r="AA144" s="187"/>
      <c r="AB144" s="189"/>
      <c r="AC144" s="186"/>
      <c r="AD144" s="120"/>
      <c r="AE144" s="133"/>
      <c r="AF144" s="187"/>
      <c r="AG144" s="187"/>
      <c r="AH144" s="133"/>
      <c r="AI144" s="208"/>
      <c r="AJ144" s="190"/>
      <c r="AK144" s="190"/>
      <c r="AL144" s="85"/>
      <c r="AM144" s="9"/>
      <c r="AN144" s="212"/>
      <c r="AO144" s="171"/>
      <c r="AP144" s="171"/>
      <c r="AQ144" s="212"/>
      <c r="AR144" s="159"/>
      <c r="AT144" s="212"/>
      <c r="AU144" s="159"/>
      <c r="AW144" s="211"/>
      <c r="AX144" s="159"/>
      <c r="AZ144" s="211"/>
      <c r="BA144" s="159"/>
      <c r="BC144" s="211"/>
      <c r="BD144" s="153"/>
      <c r="BE144" s="1"/>
      <c r="BF144" s="214"/>
      <c r="BG144" s="159"/>
      <c r="BH144" s="305">
        <v>0.05201388888888889</v>
      </c>
      <c r="BI144" s="314">
        <v>66.21</v>
      </c>
    </row>
    <row r="145" spans="1:61" s="17" customFormat="1" ht="15">
      <c r="A145" t="s">
        <v>436</v>
      </c>
      <c r="B145" s="179"/>
      <c r="C145" s="179"/>
      <c r="D145" s="180"/>
      <c r="E145" s="181"/>
      <c r="F145" s="181"/>
      <c r="G145" s="182"/>
      <c r="H145" s="183"/>
      <c r="I145" s="179"/>
      <c r="J145" s="182"/>
      <c r="K145" s="184"/>
      <c r="L145" s="184"/>
      <c r="M145" s="185"/>
      <c r="N145" s="184"/>
      <c r="O145" s="184"/>
      <c r="P145" s="185"/>
      <c r="Q145" s="184"/>
      <c r="R145" s="184"/>
      <c r="S145" s="185"/>
      <c r="T145" s="186"/>
      <c r="U145" s="187"/>
      <c r="V145" s="133"/>
      <c r="W145" s="186"/>
      <c r="X145" s="187"/>
      <c r="Y145" s="188"/>
      <c r="Z145" s="186"/>
      <c r="AA145" s="187"/>
      <c r="AB145" s="189"/>
      <c r="AC145" s="186"/>
      <c r="AD145" s="120"/>
      <c r="AE145" s="133"/>
      <c r="AF145" s="187"/>
      <c r="AG145" s="187"/>
      <c r="AH145" s="133"/>
      <c r="AI145" s="208"/>
      <c r="AJ145" s="190"/>
      <c r="AK145" s="190"/>
      <c r="AL145" s="85"/>
      <c r="AM145" s="9"/>
      <c r="AN145" s="212"/>
      <c r="AO145" s="171"/>
      <c r="AP145" s="171"/>
      <c r="AQ145" s="212"/>
      <c r="AR145" s="159"/>
      <c r="AT145" s="212"/>
      <c r="AU145" s="159"/>
      <c r="AW145" s="211"/>
      <c r="AX145" s="159"/>
      <c r="AZ145" s="211"/>
      <c r="BA145" s="159"/>
      <c r="BC145" s="211"/>
      <c r="BD145" s="153"/>
      <c r="BE145" s="1"/>
      <c r="BF145" s="214"/>
      <c r="BG145" s="159"/>
      <c r="BH145" s="305">
        <v>0.05739583333333333</v>
      </c>
      <c r="BI145" s="314">
        <v>60</v>
      </c>
    </row>
    <row r="146" spans="1:61" s="17" customFormat="1" ht="12.75">
      <c r="A146" t="s">
        <v>437</v>
      </c>
      <c r="B146" s="179"/>
      <c r="C146" s="179"/>
      <c r="D146" s="180"/>
      <c r="E146" s="181"/>
      <c r="F146" s="181"/>
      <c r="G146" s="182"/>
      <c r="H146" s="183"/>
      <c r="I146" s="179"/>
      <c r="J146" s="182"/>
      <c r="K146" s="184"/>
      <c r="L146" s="184"/>
      <c r="M146" s="185"/>
      <c r="N146" s="184"/>
      <c r="O146" s="184"/>
      <c r="P146" s="185"/>
      <c r="Q146" s="184"/>
      <c r="R146" s="184"/>
      <c r="S146" s="185"/>
      <c r="T146" s="186"/>
      <c r="U146" s="187"/>
      <c r="V146" s="133"/>
      <c r="W146" s="186"/>
      <c r="X146" s="187"/>
      <c r="Y146" s="188"/>
      <c r="Z146" s="186"/>
      <c r="AA146" s="187"/>
      <c r="AB146" s="189"/>
      <c r="AC146" s="186"/>
      <c r="AD146" s="120"/>
      <c r="AE146" s="133"/>
      <c r="AF146" s="187"/>
      <c r="AG146" s="187"/>
      <c r="AH146" s="133"/>
      <c r="AI146" s="208"/>
      <c r="AJ146" s="190"/>
      <c r="AK146" s="190"/>
      <c r="AL146" s="159"/>
      <c r="AN146" s="212"/>
      <c r="AO146" s="159"/>
      <c r="AQ146" s="212"/>
      <c r="AR146" s="159"/>
      <c r="AT146" s="212"/>
      <c r="AU146" s="159"/>
      <c r="AW146" s="211"/>
      <c r="AX146" s="159"/>
      <c r="AZ146" s="211"/>
      <c r="BA146" s="159"/>
      <c r="BC146" s="211"/>
      <c r="BD146" s="153"/>
      <c r="BE146" s="1"/>
      <c r="BF146" s="214"/>
      <c r="BG146" s="159"/>
      <c r="BH146" s="305">
        <v>0.06296296296296296</v>
      </c>
      <c r="BI146" s="314">
        <v>54.67</v>
      </c>
    </row>
    <row r="147" spans="1:61" s="17" customFormat="1" ht="12.75">
      <c r="A147"/>
      <c r="B147" s="179"/>
      <c r="C147" s="179"/>
      <c r="D147" s="180"/>
      <c r="E147" s="181"/>
      <c r="F147" s="181"/>
      <c r="G147" s="182"/>
      <c r="H147" s="183"/>
      <c r="I147" s="179"/>
      <c r="J147" s="182"/>
      <c r="K147" s="184"/>
      <c r="L147" s="184"/>
      <c r="M147" s="185"/>
      <c r="N147" s="184"/>
      <c r="O147" s="184"/>
      <c r="P147" s="185"/>
      <c r="Q147" s="184"/>
      <c r="R147" s="184"/>
      <c r="S147" s="185"/>
      <c r="T147" s="186"/>
      <c r="U147" s="187"/>
      <c r="V147" s="133"/>
      <c r="W147" s="186"/>
      <c r="X147" s="187"/>
      <c r="Y147" s="188"/>
      <c r="Z147" s="186"/>
      <c r="AA147" s="187"/>
      <c r="AB147" s="189"/>
      <c r="AC147" s="186"/>
      <c r="AD147" s="120"/>
      <c r="AE147" s="133"/>
      <c r="AF147" s="187"/>
      <c r="AG147" s="187"/>
      <c r="AH147" s="133"/>
      <c r="AI147" s="208"/>
      <c r="AJ147" s="190"/>
      <c r="AK147" s="190"/>
      <c r="AL147" s="159"/>
      <c r="AN147" s="212"/>
      <c r="AO147" s="159"/>
      <c r="AQ147" s="212"/>
      <c r="AR147" s="159"/>
      <c r="AT147" s="212"/>
      <c r="AU147" s="159"/>
      <c r="AW147" s="211"/>
      <c r="AX147" s="159"/>
      <c r="AZ147" s="211"/>
      <c r="BA147" s="159"/>
      <c r="BC147" s="211"/>
      <c r="BD147" s="153"/>
      <c r="BE147" s="1"/>
      <c r="BF147" s="214"/>
      <c r="BG147" s="159"/>
      <c r="BH147" s="305"/>
      <c r="BI147" s="314"/>
    </row>
    <row r="148" spans="1:61" s="17" customFormat="1" ht="12.75">
      <c r="A148"/>
      <c r="B148" s="179"/>
      <c r="C148" s="179"/>
      <c r="D148" s="180"/>
      <c r="E148" s="181"/>
      <c r="F148" s="181"/>
      <c r="G148" s="182"/>
      <c r="H148" s="183"/>
      <c r="I148" s="179"/>
      <c r="J148" s="182"/>
      <c r="K148" s="184"/>
      <c r="L148" s="184"/>
      <c r="M148" s="185"/>
      <c r="N148" s="184"/>
      <c r="O148" s="184"/>
      <c r="P148" s="185"/>
      <c r="Q148" s="184"/>
      <c r="R148" s="184"/>
      <c r="S148" s="185"/>
      <c r="T148" s="186"/>
      <c r="U148" s="187"/>
      <c r="V148" s="133"/>
      <c r="W148" s="186"/>
      <c r="X148" s="187"/>
      <c r="Y148" s="188"/>
      <c r="Z148" s="186"/>
      <c r="AA148" s="187"/>
      <c r="AB148" s="189"/>
      <c r="AC148" s="186"/>
      <c r="AD148" s="120"/>
      <c r="AE148" s="133"/>
      <c r="AF148" s="187"/>
      <c r="AG148" s="187"/>
      <c r="AH148" s="133"/>
      <c r="AI148" s="208"/>
      <c r="AJ148" s="190"/>
      <c r="AK148" s="190"/>
      <c r="AL148" s="159"/>
      <c r="AN148" s="212"/>
      <c r="AO148" s="159"/>
      <c r="AQ148" s="212"/>
      <c r="AR148" s="159"/>
      <c r="AT148" s="212"/>
      <c r="AU148" s="159"/>
      <c r="AW148" s="211"/>
      <c r="AX148" s="159"/>
      <c r="AZ148" s="211"/>
      <c r="BA148" s="159"/>
      <c r="BC148" s="211"/>
      <c r="BD148" s="153"/>
      <c r="BE148" s="1"/>
      <c r="BF148" s="214"/>
      <c r="BG148" s="159"/>
      <c r="BH148" s="305"/>
      <c r="BI148" s="314"/>
    </row>
    <row r="149" spans="1:61" s="17" customFormat="1" ht="12.75">
      <c r="A149"/>
      <c r="B149" s="179"/>
      <c r="C149" s="179"/>
      <c r="D149" s="180"/>
      <c r="E149" s="181"/>
      <c r="F149" s="181"/>
      <c r="G149" s="182"/>
      <c r="H149" s="183"/>
      <c r="I149" s="179"/>
      <c r="J149" s="182"/>
      <c r="K149" s="184"/>
      <c r="L149" s="184"/>
      <c r="M149" s="185"/>
      <c r="N149" s="184"/>
      <c r="O149" s="184"/>
      <c r="P149" s="185"/>
      <c r="Q149" s="184"/>
      <c r="R149" s="184"/>
      <c r="S149" s="185"/>
      <c r="T149" s="186"/>
      <c r="U149" s="187"/>
      <c r="V149" s="133"/>
      <c r="W149" s="186"/>
      <c r="X149" s="187"/>
      <c r="Y149" s="188"/>
      <c r="Z149" s="186"/>
      <c r="AA149" s="187"/>
      <c r="AB149" s="189"/>
      <c r="AC149" s="186"/>
      <c r="AD149" s="120"/>
      <c r="AE149" s="133"/>
      <c r="AF149" s="187"/>
      <c r="AG149" s="187"/>
      <c r="AH149" s="133"/>
      <c r="AI149" s="208"/>
      <c r="AJ149" s="190"/>
      <c r="AK149" s="190"/>
      <c r="AL149" s="159"/>
      <c r="AN149" s="212"/>
      <c r="AO149" s="159"/>
      <c r="AQ149" s="212"/>
      <c r="AR149" s="159"/>
      <c r="AT149" s="212"/>
      <c r="AU149" s="159"/>
      <c r="AW149" s="211"/>
      <c r="AX149" s="159"/>
      <c r="AZ149" s="211"/>
      <c r="BA149" s="159"/>
      <c r="BC149" s="211"/>
      <c r="BD149" s="153"/>
      <c r="BE149" s="1"/>
      <c r="BF149" s="214"/>
      <c r="BG149" s="159"/>
      <c r="BH149" s="305"/>
      <c r="BI149" s="314"/>
    </row>
    <row r="150" spans="1:61" s="5" customFormat="1" ht="12.75">
      <c r="A150" s="124" t="s">
        <v>4</v>
      </c>
      <c r="B150" s="125" t="s">
        <v>2</v>
      </c>
      <c r="C150" s="122"/>
      <c r="D150" s="121"/>
      <c r="E150" s="122" t="s">
        <v>11</v>
      </c>
      <c r="F150" s="122"/>
      <c r="G150" s="121"/>
      <c r="H150" s="126" t="s">
        <v>38</v>
      </c>
      <c r="I150" s="122"/>
      <c r="J150" s="121"/>
      <c r="K150" s="127" t="s">
        <v>98</v>
      </c>
      <c r="L150" s="127"/>
      <c r="M150" s="123"/>
      <c r="N150" s="127" t="s">
        <v>99</v>
      </c>
      <c r="O150" s="127"/>
      <c r="P150" s="123"/>
      <c r="Q150" s="127" t="s">
        <v>111</v>
      </c>
      <c r="R150" s="127"/>
      <c r="S150" s="128"/>
      <c r="T150" s="129"/>
      <c r="U150" s="125"/>
      <c r="V150" s="130"/>
      <c r="W150" s="129"/>
      <c r="X150" s="125"/>
      <c r="Y150" s="131"/>
      <c r="Z150" s="129"/>
      <c r="AA150" s="125"/>
      <c r="AB150" s="169"/>
      <c r="AC150" s="132"/>
      <c r="AD150" s="125"/>
      <c r="AE150" s="133"/>
      <c r="AF150" s="133"/>
      <c r="AG150" s="133"/>
      <c r="AH150" s="130"/>
      <c r="AI150" s="209" t="s">
        <v>135</v>
      </c>
      <c r="AJ150" s="134"/>
      <c r="AK150" s="217"/>
      <c r="AL150" s="210" t="s">
        <v>292</v>
      </c>
      <c r="AM150" s="211"/>
      <c r="AN150" s="212"/>
      <c r="AO150" s="210" t="s">
        <v>310</v>
      </c>
      <c r="AP150" s="211"/>
      <c r="AQ150" s="212"/>
      <c r="AR150" s="210"/>
      <c r="AS150" s="211"/>
      <c r="AT150" s="212"/>
      <c r="AU150" s="210"/>
      <c r="AV150" s="211"/>
      <c r="AW150" s="211"/>
      <c r="AX150" s="210"/>
      <c r="AY150" s="211"/>
      <c r="AZ150" s="211"/>
      <c r="BA150" s="210"/>
      <c r="BB150" s="211"/>
      <c r="BC150" s="211"/>
      <c r="BD150" s="213"/>
      <c r="BE150" s="4"/>
      <c r="BF150" s="214"/>
      <c r="BG150" s="210" t="s">
        <v>366</v>
      </c>
      <c r="BH150" s="211"/>
      <c r="BI150" s="314"/>
    </row>
    <row r="151" spans="1:62" s="1" customFormat="1" ht="15">
      <c r="A151" s="1" t="s">
        <v>5</v>
      </c>
      <c r="B151" s="36" t="s">
        <v>31</v>
      </c>
      <c r="C151" s="36" t="s">
        <v>18</v>
      </c>
      <c r="D151" s="37">
        <v>79.53</v>
      </c>
      <c r="E151" s="38" t="s">
        <v>14</v>
      </c>
      <c r="F151" s="38" t="s">
        <v>15</v>
      </c>
      <c r="G151" s="40">
        <v>69.4</v>
      </c>
      <c r="H151" s="41" t="s">
        <v>39</v>
      </c>
      <c r="I151" s="42" t="s">
        <v>20</v>
      </c>
      <c r="J151" s="40">
        <v>98.68</v>
      </c>
      <c r="K151" s="74" t="s">
        <v>54</v>
      </c>
      <c r="L151" s="74" t="s">
        <v>55</v>
      </c>
      <c r="M151" s="19">
        <v>92.67</v>
      </c>
      <c r="N151" s="74" t="s">
        <v>80</v>
      </c>
      <c r="O151" s="74" t="s">
        <v>79</v>
      </c>
      <c r="P151" s="19">
        <v>40.01</v>
      </c>
      <c r="Q151" s="75" t="s">
        <v>101</v>
      </c>
      <c r="R151" s="75" t="s">
        <v>100</v>
      </c>
      <c r="S151" s="25">
        <v>61.49</v>
      </c>
      <c r="T151" s="90"/>
      <c r="U151" s="91"/>
      <c r="V151" s="113"/>
      <c r="W151" s="90"/>
      <c r="X151" s="91"/>
      <c r="Y151" s="102"/>
      <c r="Z151" s="90"/>
      <c r="AA151" s="91"/>
      <c r="AB151" s="164"/>
      <c r="AC151" s="117"/>
      <c r="AD151" s="91"/>
      <c r="AE151" s="115"/>
      <c r="AF151" s="114"/>
      <c r="AG151" s="114"/>
      <c r="AH151" s="113"/>
      <c r="AI151" s="204" t="s">
        <v>226</v>
      </c>
      <c r="AJ151" s="105" t="s">
        <v>226</v>
      </c>
      <c r="AK151" s="106">
        <v>68.4</v>
      </c>
      <c r="AL151" s="85" t="s">
        <v>137</v>
      </c>
      <c r="AM151" s="9" t="s">
        <v>137</v>
      </c>
      <c r="AN151" s="212">
        <v>111</v>
      </c>
      <c r="AO151" s="171">
        <v>0.020150462962962964</v>
      </c>
      <c r="AP151" s="171" t="s">
        <v>334</v>
      </c>
      <c r="AQ151" s="214">
        <v>100.16</v>
      </c>
      <c r="AR151" s="153"/>
      <c r="AT151" s="214"/>
      <c r="AU151" s="153"/>
      <c r="AW151" s="238"/>
      <c r="AX151" s="153"/>
      <c r="AZ151" s="238"/>
      <c r="BA151" s="153"/>
      <c r="BC151" s="238"/>
      <c r="BD151" s="153"/>
      <c r="BF151" s="214"/>
      <c r="BG151" s="305"/>
      <c r="BI151" s="315"/>
      <c r="BJ151" s="6"/>
    </row>
    <row r="152" spans="1:62" s="1" customFormat="1" ht="15">
      <c r="A152" s="11" t="s">
        <v>227</v>
      </c>
      <c r="B152" s="36"/>
      <c r="C152" s="36"/>
      <c r="D152" s="37"/>
      <c r="E152" s="38"/>
      <c r="F152" s="38"/>
      <c r="G152" s="40"/>
      <c r="H152" s="41"/>
      <c r="I152" s="42"/>
      <c r="J152" s="40"/>
      <c r="K152" s="74"/>
      <c r="L152" s="74"/>
      <c r="M152" s="19"/>
      <c r="N152" s="74"/>
      <c r="O152" s="74"/>
      <c r="P152" s="19"/>
      <c r="Q152" s="75"/>
      <c r="R152" s="75"/>
      <c r="S152" s="25"/>
      <c r="T152" s="90"/>
      <c r="U152" s="91"/>
      <c r="V152" s="113"/>
      <c r="W152" s="90"/>
      <c r="X152" s="91"/>
      <c r="Y152" s="102"/>
      <c r="Z152" s="90"/>
      <c r="AA152" s="91"/>
      <c r="AB152" s="164"/>
      <c r="AC152" s="117"/>
      <c r="AD152" s="91"/>
      <c r="AE152" s="115"/>
      <c r="AF152" s="114"/>
      <c r="AG152" s="114"/>
      <c r="AH152" s="113"/>
      <c r="AI152" s="203"/>
      <c r="AJ152" s="105" t="s">
        <v>229</v>
      </c>
      <c r="AK152" s="106">
        <v>53.5</v>
      </c>
      <c r="AL152" s="159"/>
      <c r="AM152" s="17"/>
      <c r="AN152" s="212"/>
      <c r="AO152" s="159"/>
      <c r="AQ152" s="214"/>
      <c r="AR152" s="153"/>
      <c r="AT152" s="214"/>
      <c r="AU152" s="153"/>
      <c r="AW152" s="238"/>
      <c r="AX152" s="153"/>
      <c r="AZ152" s="238"/>
      <c r="BA152" s="153"/>
      <c r="BC152" s="238"/>
      <c r="BD152" s="153"/>
      <c r="BF152" s="214"/>
      <c r="BG152" s="153"/>
      <c r="BI152" s="315"/>
      <c r="BJ152" s="6"/>
    </row>
    <row r="153" spans="1:62" s="1" customFormat="1" ht="15">
      <c r="A153" s="11" t="s">
        <v>228</v>
      </c>
      <c r="B153" s="36"/>
      <c r="C153" s="36"/>
      <c r="D153" s="37"/>
      <c r="E153" s="38"/>
      <c r="F153" s="38"/>
      <c r="G153" s="40"/>
      <c r="H153" s="41"/>
      <c r="I153" s="42"/>
      <c r="J153" s="40"/>
      <c r="K153" s="74"/>
      <c r="L153" s="74"/>
      <c r="M153" s="19"/>
      <c r="N153" s="74"/>
      <c r="O153" s="74"/>
      <c r="P153" s="19"/>
      <c r="Q153" s="75"/>
      <c r="R153" s="75"/>
      <c r="S153" s="25"/>
      <c r="T153" s="90"/>
      <c r="U153" s="91"/>
      <c r="V153" s="113"/>
      <c r="W153" s="90"/>
      <c r="X153" s="91"/>
      <c r="Y153" s="102"/>
      <c r="Z153" s="90"/>
      <c r="AA153" s="91"/>
      <c r="AB153" s="164"/>
      <c r="AC153" s="117"/>
      <c r="AD153" s="91"/>
      <c r="AE153" s="115"/>
      <c r="AF153" s="114"/>
      <c r="AG153" s="114"/>
      <c r="AH153" s="113"/>
      <c r="AI153" s="203"/>
      <c r="AJ153" s="105" t="s">
        <v>230</v>
      </c>
      <c r="AK153" s="106">
        <v>46.05</v>
      </c>
      <c r="AL153" s="159"/>
      <c r="AM153" s="17"/>
      <c r="AN153" s="212"/>
      <c r="AO153" s="159"/>
      <c r="AQ153" s="214"/>
      <c r="AR153" s="153"/>
      <c r="AT153" s="214"/>
      <c r="AU153" s="153"/>
      <c r="AW153" s="238"/>
      <c r="AX153" s="153"/>
      <c r="AZ153" s="238"/>
      <c r="BA153" s="153"/>
      <c r="BC153" s="238"/>
      <c r="BD153" s="153"/>
      <c r="BF153" s="214"/>
      <c r="BG153" s="305">
        <v>0.0421412037037037</v>
      </c>
      <c r="BH153" s="305">
        <v>0.0421412037037037</v>
      </c>
      <c r="BI153" s="315">
        <v>68.4</v>
      </c>
      <c r="BJ153" s="6"/>
    </row>
    <row r="154" spans="1:22" ht="12.75">
      <c r="A154" s="17"/>
      <c r="T154" s="92"/>
      <c r="U154" s="93"/>
      <c r="V154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3"/>
  <sheetViews>
    <sheetView workbookViewId="0" topLeftCell="A128">
      <selection activeCell="S206" sqref="S206"/>
    </sheetView>
  </sheetViews>
  <sheetFormatPr defaultColWidth="9.00390625" defaultRowHeight="12.75"/>
  <cols>
    <col min="1" max="1" width="25.625" style="328" customWidth="1"/>
    <col min="2" max="2" width="5.375" style="328" customWidth="1"/>
    <col min="3" max="3" width="5.625" style="328" customWidth="1"/>
    <col min="4" max="4" width="15.625" style="328" customWidth="1"/>
    <col min="5" max="5" width="6.25390625" style="328" customWidth="1"/>
    <col min="6" max="6" width="8.25390625" style="328" customWidth="1"/>
    <col min="7" max="7" width="8.75390625" style="328" customWidth="1"/>
    <col min="8" max="8" width="7.625" style="328" customWidth="1"/>
    <col min="9" max="9" width="7.75390625" style="328" customWidth="1"/>
    <col min="10" max="10" width="8.75390625" style="328" customWidth="1"/>
    <col min="11" max="13" width="9.125" style="328" customWidth="1"/>
    <col min="14" max="14" width="9.125" style="349" customWidth="1"/>
    <col min="15" max="15" width="9.125" style="337" customWidth="1"/>
    <col min="16" max="16" width="9.125" style="378" customWidth="1"/>
    <col min="17" max="17" width="9.125" style="345" customWidth="1"/>
    <col min="18" max="19" width="9.125" style="338" customWidth="1"/>
    <col min="20" max="20" width="9.125" style="223" customWidth="1"/>
    <col min="21" max="21" width="9.125" style="220" customWidth="1"/>
    <col min="22" max="22" width="9.125" style="281" customWidth="1"/>
    <col min="23" max="23" width="9.125" style="228" customWidth="1"/>
    <col min="24" max="24" width="11.00390625" style="347" customWidth="1"/>
    <col min="25" max="26" width="9.125" style="333" customWidth="1"/>
    <col min="27" max="28" width="9.125" style="348" customWidth="1"/>
    <col min="29" max="29" width="9.125" style="358" customWidth="1"/>
    <col min="30" max="16384" width="9.125" style="328" customWidth="1"/>
  </cols>
  <sheetData>
    <row r="1" spans="16:29" s="337" customFormat="1" ht="11.25">
      <c r="P1" s="338"/>
      <c r="Q1" s="338"/>
      <c r="R1" s="338"/>
      <c r="S1" s="338"/>
      <c r="T1" s="339"/>
      <c r="U1" s="340"/>
      <c r="V1" s="340"/>
      <c r="W1" s="341"/>
      <c r="X1" s="342"/>
      <c r="Y1" s="343"/>
      <c r="Z1" s="343"/>
      <c r="AA1" s="344"/>
      <c r="AB1" s="344"/>
      <c r="AC1" s="338"/>
    </row>
    <row r="2" spans="16:29" s="337" customFormat="1" ht="11.25">
      <c r="P2" s="338"/>
      <c r="Q2" s="338"/>
      <c r="R2" s="338"/>
      <c r="S2" s="338"/>
      <c r="T2" s="345"/>
      <c r="U2" s="338"/>
      <c r="V2" s="338"/>
      <c r="W2" s="346"/>
      <c r="X2" s="347"/>
      <c r="Y2" s="333"/>
      <c r="Z2" s="333"/>
      <c r="AA2" s="348"/>
      <c r="AB2" s="348"/>
      <c r="AC2" s="338"/>
    </row>
    <row r="3" spans="16:29" s="337" customFormat="1" ht="11.25">
      <c r="P3" s="338"/>
      <c r="Q3" s="338"/>
      <c r="R3" s="338"/>
      <c r="S3" s="338"/>
      <c r="T3" s="345"/>
      <c r="U3" s="338"/>
      <c r="V3" s="338"/>
      <c r="W3" s="346"/>
      <c r="X3" s="347"/>
      <c r="Y3" s="333"/>
      <c r="Z3" s="333"/>
      <c r="AA3" s="348"/>
      <c r="AB3" s="348"/>
      <c r="AC3" s="338"/>
    </row>
    <row r="4" spans="16:29" s="337" customFormat="1" ht="11.25">
      <c r="P4" s="338"/>
      <c r="Q4" s="338"/>
      <c r="R4" s="338"/>
      <c r="S4" s="338"/>
      <c r="T4" s="345"/>
      <c r="U4" s="338"/>
      <c r="V4" s="338"/>
      <c r="W4" s="346"/>
      <c r="X4" s="347"/>
      <c r="Y4" s="333"/>
      <c r="Z4" s="333"/>
      <c r="AA4" s="348"/>
      <c r="AB4" s="348"/>
      <c r="AC4" s="338"/>
    </row>
    <row r="5" spans="16:29" s="337" customFormat="1" ht="12" thickBot="1">
      <c r="P5" s="338"/>
      <c r="Q5" s="338"/>
      <c r="R5" s="338"/>
      <c r="S5" s="338"/>
      <c r="T5" s="345"/>
      <c r="U5" s="338"/>
      <c r="V5" s="338"/>
      <c r="W5" s="346"/>
      <c r="X5" s="347"/>
      <c r="Y5" s="333"/>
      <c r="Z5" s="333"/>
      <c r="AA5" s="348"/>
      <c r="AB5" s="348"/>
      <c r="AC5" s="338"/>
    </row>
    <row r="6" spans="5:29" ht="12" thickBot="1">
      <c r="E6" s="349" t="s">
        <v>224</v>
      </c>
      <c r="F6" s="337"/>
      <c r="G6" s="350"/>
      <c r="H6" s="349" t="s">
        <v>225</v>
      </c>
      <c r="I6" s="337"/>
      <c r="J6" s="350"/>
      <c r="K6" s="349" t="s">
        <v>265</v>
      </c>
      <c r="L6" s="337"/>
      <c r="M6" s="337"/>
      <c r="N6" s="349" t="s">
        <v>266</v>
      </c>
      <c r="O6" s="350"/>
      <c r="P6" s="351" t="s">
        <v>267</v>
      </c>
      <c r="Q6" s="352" t="s">
        <v>291</v>
      </c>
      <c r="R6" s="353"/>
      <c r="S6" s="353"/>
      <c r="T6" s="354" t="s">
        <v>344</v>
      </c>
      <c r="U6" s="355"/>
      <c r="V6" s="356"/>
      <c r="W6" s="357"/>
      <c r="X6" s="342" t="s">
        <v>387</v>
      </c>
      <c r="Y6" s="343" t="s">
        <v>438</v>
      </c>
      <c r="Z6" s="333" t="s">
        <v>458</v>
      </c>
      <c r="AA6" s="348" t="s">
        <v>467</v>
      </c>
      <c r="AB6" s="348" t="s">
        <v>484</v>
      </c>
      <c r="AC6" s="358" t="s">
        <v>487</v>
      </c>
    </row>
    <row r="7" spans="1:29" s="360" customFormat="1" ht="11.25">
      <c r="A7" s="359" t="s">
        <v>3</v>
      </c>
      <c r="B7" s="360" t="s">
        <v>51</v>
      </c>
      <c r="C7" s="360">
        <v>2002</v>
      </c>
      <c r="D7" s="360" t="s">
        <v>52</v>
      </c>
      <c r="E7" s="331">
        <v>40.54</v>
      </c>
      <c r="F7" s="219">
        <v>95.45</v>
      </c>
      <c r="G7" s="219">
        <v>56.38</v>
      </c>
      <c r="H7" s="219">
        <v>76.84</v>
      </c>
      <c r="I7" s="194">
        <v>103.18</v>
      </c>
      <c r="J7" s="219">
        <v>64.81</v>
      </c>
      <c r="M7" s="361"/>
      <c r="P7" s="194">
        <v>114</v>
      </c>
      <c r="Q7" s="360">
        <v>87.39</v>
      </c>
      <c r="R7" s="360">
        <v>89.05</v>
      </c>
      <c r="S7" s="219"/>
      <c r="T7" s="219"/>
      <c r="U7" s="219"/>
      <c r="V7" s="219"/>
      <c r="W7" s="219"/>
      <c r="X7" s="362">
        <v>114</v>
      </c>
      <c r="Y7" s="331">
        <v>78.29</v>
      </c>
      <c r="Z7" s="363"/>
      <c r="AA7" s="364"/>
      <c r="AB7" s="365">
        <v>114</v>
      </c>
      <c r="AC7" s="366">
        <f>I7+P7+X7+AB7</f>
        <v>445.18</v>
      </c>
    </row>
    <row r="8" spans="1:29" s="367" customFormat="1" ht="11.25">
      <c r="A8" s="329" t="s">
        <v>1</v>
      </c>
      <c r="B8" s="367" t="s">
        <v>51</v>
      </c>
      <c r="C8" s="367">
        <v>2000</v>
      </c>
      <c r="D8" s="367" t="s">
        <v>52</v>
      </c>
      <c r="E8" s="325">
        <v>84.94</v>
      </c>
      <c r="F8" s="220">
        <v>0</v>
      </c>
      <c r="G8" s="220">
        <v>84.55</v>
      </c>
      <c r="H8" s="220">
        <v>56.24</v>
      </c>
      <c r="I8" s="220">
        <v>75.3</v>
      </c>
      <c r="J8" s="220">
        <v>64.32</v>
      </c>
      <c r="M8" s="334"/>
      <c r="P8" s="220">
        <v>79.72</v>
      </c>
      <c r="Q8" s="367">
        <v>77.33</v>
      </c>
      <c r="R8" s="367">
        <v>42.07</v>
      </c>
      <c r="S8" s="220"/>
      <c r="T8" s="220"/>
      <c r="U8" s="220"/>
      <c r="V8" s="220"/>
      <c r="W8" s="220"/>
      <c r="X8" s="368">
        <v>105.19</v>
      </c>
      <c r="Y8" s="166">
        <v>100</v>
      </c>
      <c r="Z8" s="324"/>
      <c r="AA8" s="335">
        <v>114</v>
      </c>
      <c r="AB8" s="335">
        <v>112.6926605504587</v>
      </c>
      <c r="AC8" s="369">
        <f>X8+Y8+AA8+AB8</f>
        <v>431.8826605504587</v>
      </c>
    </row>
    <row r="9" spans="1:29" s="367" customFormat="1" ht="11.25">
      <c r="A9" s="329" t="s">
        <v>425</v>
      </c>
      <c r="B9" s="367" t="s">
        <v>51</v>
      </c>
      <c r="C9" s="367">
        <v>1999</v>
      </c>
      <c r="D9" s="367" t="s">
        <v>52</v>
      </c>
      <c r="E9" s="325"/>
      <c r="F9" s="220"/>
      <c r="G9" s="220"/>
      <c r="H9" s="220"/>
      <c r="I9" s="220"/>
      <c r="J9" s="220"/>
      <c r="M9" s="334"/>
      <c r="P9" s="220"/>
      <c r="Q9" s="59">
        <v>90.14</v>
      </c>
      <c r="R9" s="59">
        <v>105.38</v>
      </c>
      <c r="S9" s="220"/>
      <c r="T9" s="220"/>
      <c r="U9" s="220"/>
      <c r="V9" s="220"/>
      <c r="W9" s="220"/>
      <c r="X9" s="368">
        <v>95.03</v>
      </c>
      <c r="Y9" s="325">
        <v>78.06</v>
      </c>
      <c r="Z9" s="324"/>
      <c r="AA9" s="327">
        <v>38.95183044315992</v>
      </c>
      <c r="AB9" s="335">
        <v>89.06465256797583</v>
      </c>
      <c r="AC9" s="369">
        <f>Q9+R9+X9+AB9</f>
        <v>379.6146525679758</v>
      </c>
    </row>
    <row r="10" spans="1:29" s="367" customFormat="1" ht="11.25">
      <c r="A10" s="329" t="s">
        <v>141</v>
      </c>
      <c r="B10" s="367" t="s">
        <v>51</v>
      </c>
      <c r="C10" s="367">
        <v>1999</v>
      </c>
      <c r="D10" s="367" t="s">
        <v>52</v>
      </c>
      <c r="E10" s="325"/>
      <c r="F10" s="220"/>
      <c r="G10" s="220"/>
      <c r="H10" s="220"/>
      <c r="I10" s="220"/>
      <c r="J10" s="220"/>
      <c r="M10" s="334"/>
      <c r="P10" s="59">
        <v>78.08</v>
      </c>
      <c r="Q10" s="220">
        <v>73.09</v>
      </c>
      <c r="R10" s="59">
        <v>97.59</v>
      </c>
      <c r="S10" s="220"/>
      <c r="T10" s="220"/>
      <c r="U10" s="220"/>
      <c r="V10" s="220"/>
      <c r="W10" s="220"/>
      <c r="X10" s="319">
        <v>76.9</v>
      </c>
      <c r="Y10" s="166">
        <v>78.31</v>
      </c>
      <c r="Z10" s="324"/>
      <c r="AA10" s="335">
        <v>98.21538461538461</v>
      </c>
      <c r="AB10" s="327"/>
      <c r="AC10" s="369">
        <f>P10+R10+Y10+AA10</f>
        <v>352.1953846153846</v>
      </c>
    </row>
    <row r="11" spans="1:29" s="367" customFormat="1" ht="11.25">
      <c r="A11" s="329" t="s">
        <v>279</v>
      </c>
      <c r="B11" s="367" t="s">
        <v>51</v>
      </c>
      <c r="C11" s="367">
        <v>1999</v>
      </c>
      <c r="D11" s="367" t="s">
        <v>52</v>
      </c>
      <c r="E11" s="325"/>
      <c r="F11" s="220"/>
      <c r="G11" s="220"/>
      <c r="H11" s="220"/>
      <c r="I11" s="220"/>
      <c r="J11" s="220"/>
      <c r="M11" s="334"/>
      <c r="P11" s="220">
        <v>55.07</v>
      </c>
      <c r="Q11" s="59">
        <v>71.79</v>
      </c>
      <c r="R11" s="220">
        <v>52.74</v>
      </c>
      <c r="S11" s="220"/>
      <c r="T11" s="220"/>
      <c r="U11" s="220"/>
      <c r="V11" s="220"/>
      <c r="W11" s="220"/>
      <c r="X11" s="319">
        <v>64.66</v>
      </c>
      <c r="Y11" s="166">
        <v>75.53</v>
      </c>
      <c r="Z11" s="324"/>
      <c r="AA11" s="335">
        <v>102.88040712468194</v>
      </c>
      <c r="AB11" s="335">
        <v>99.32749326145552</v>
      </c>
      <c r="AC11" s="369">
        <f>Q11+Y11+AA11+AB11</f>
        <v>349.52790038613745</v>
      </c>
    </row>
    <row r="12" spans="1:29" s="367" customFormat="1" ht="11.25">
      <c r="A12" s="329" t="s">
        <v>281</v>
      </c>
      <c r="B12" s="367" t="s">
        <v>51</v>
      </c>
      <c r="C12" s="367">
        <v>2001</v>
      </c>
      <c r="D12" s="367" t="s">
        <v>52</v>
      </c>
      <c r="E12" s="325"/>
      <c r="F12" s="220"/>
      <c r="G12" s="220"/>
      <c r="H12" s="220"/>
      <c r="I12" s="220"/>
      <c r="J12" s="220"/>
      <c r="M12" s="334"/>
      <c r="P12" s="59">
        <v>39.51</v>
      </c>
      <c r="Q12" s="220"/>
      <c r="R12" s="220"/>
      <c r="S12" s="220"/>
      <c r="T12" s="220"/>
      <c r="U12" s="220"/>
      <c r="V12" s="220"/>
      <c r="W12" s="220"/>
      <c r="X12" s="368">
        <v>60.54</v>
      </c>
      <c r="Y12" s="166">
        <v>69.14</v>
      </c>
      <c r="Z12" s="324"/>
      <c r="AA12" s="327"/>
      <c r="AB12" s="335">
        <v>30.423529411764704</v>
      </c>
      <c r="AC12" s="369">
        <f>P12+X12+Y12+AB12</f>
        <v>199.61352941176472</v>
      </c>
    </row>
    <row r="13" spans="1:29" s="367" customFormat="1" ht="11.25">
      <c r="A13" s="329" t="s">
        <v>468</v>
      </c>
      <c r="B13" s="367" t="s">
        <v>51</v>
      </c>
      <c r="E13" s="325"/>
      <c r="F13" s="220"/>
      <c r="G13" s="220"/>
      <c r="H13" s="220"/>
      <c r="I13" s="220"/>
      <c r="J13" s="220"/>
      <c r="M13" s="334"/>
      <c r="P13" s="220"/>
      <c r="Q13" s="220"/>
      <c r="R13" s="220"/>
      <c r="S13" s="220"/>
      <c r="T13" s="220"/>
      <c r="U13" s="220"/>
      <c r="V13" s="220"/>
      <c r="W13" s="220"/>
      <c r="X13" s="319"/>
      <c r="Y13" s="325"/>
      <c r="Z13" s="324"/>
      <c r="AA13" s="335">
        <v>101.24874791318865</v>
      </c>
      <c r="AB13" s="335">
        <v>73.88571428571427</v>
      </c>
      <c r="AC13" s="325">
        <f>AA13+AB13</f>
        <v>175.13446219890292</v>
      </c>
    </row>
    <row r="14" spans="1:29" s="367" customFormat="1" ht="11.25">
      <c r="A14" s="329" t="s">
        <v>469</v>
      </c>
      <c r="B14" s="367" t="s">
        <v>51</v>
      </c>
      <c r="E14" s="325"/>
      <c r="F14" s="220"/>
      <c r="G14" s="220"/>
      <c r="H14" s="220"/>
      <c r="I14" s="220"/>
      <c r="J14" s="220"/>
      <c r="M14" s="334"/>
      <c r="P14" s="220"/>
      <c r="Q14" s="220"/>
      <c r="R14" s="220"/>
      <c r="S14" s="220"/>
      <c r="T14" s="220"/>
      <c r="U14" s="220"/>
      <c r="V14" s="220"/>
      <c r="W14" s="220"/>
      <c r="X14" s="319"/>
      <c r="Y14" s="325"/>
      <c r="Z14" s="324"/>
      <c r="AA14" s="335">
        <v>85.90368271954674</v>
      </c>
      <c r="AB14" s="335">
        <v>78.5724946695096</v>
      </c>
      <c r="AC14" s="369">
        <f>AA14+AB14</f>
        <v>164.47617738905632</v>
      </c>
    </row>
    <row r="15" spans="1:29" s="367" customFormat="1" ht="11.25">
      <c r="A15" s="329" t="s">
        <v>280</v>
      </c>
      <c r="B15" s="367" t="s">
        <v>51</v>
      </c>
      <c r="C15" s="367">
        <v>1999</v>
      </c>
      <c r="D15" s="367" t="s">
        <v>52</v>
      </c>
      <c r="E15" s="325"/>
      <c r="F15" s="220"/>
      <c r="G15" s="220"/>
      <c r="H15" s="220"/>
      <c r="I15" s="220"/>
      <c r="J15" s="220"/>
      <c r="M15" s="334"/>
      <c r="P15" s="59">
        <v>51.47</v>
      </c>
      <c r="Q15" s="59">
        <v>73</v>
      </c>
      <c r="R15" s="59">
        <v>27.68</v>
      </c>
      <c r="S15" s="220"/>
      <c r="T15" s="220"/>
      <c r="U15" s="220"/>
      <c r="V15" s="220"/>
      <c r="W15" s="220"/>
      <c r="X15" s="319"/>
      <c r="Y15" s="325"/>
      <c r="Z15" s="324"/>
      <c r="AA15" s="327"/>
      <c r="AB15" s="327"/>
      <c r="AC15" s="304">
        <f>P15+Q15+R15</f>
        <v>152.15</v>
      </c>
    </row>
    <row r="16" spans="1:29" s="367" customFormat="1" ht="11.25">
      <c r="A16" s="329" t="s">
        <v>426</v>
      </c>
      <c r="B16" s="367" t="s">
        <v>51</v>
      </c>
      <c r="E16" s="325"/>
      <c r="F16" s="220"/>
      <c r="G16" s="220"/>
      <c r="H16" s="220"/>
      <c r="I16" s="220"/>
      <c r="J16" s="220"/>
      <c r="M16" s="334"/>
      <c r="P16" s="220"/>
      <c r="Q16" s="220"/>
      <c r="R16" s="220"/>
      <c r="S16" s="220"/>
      <c r="T16" s="220"/>
      <c r="U16" s="220"/>
      <c r="V16" s="220"/>
      <c r="W16" s="220"/>
      <c r="X16" s="368">
        <v>70.49</v>
      </c>
      <c r="Y16" s="166">
        <v>75.63</v>
      </c>
      <c r="Z16" s="324"/>
      <c r="AA16" s="327"/>
      <c r="AB16" s="327"/>
      <c r="AC16" s="325">
        <f>X16+Y16</f>
        <v>146.12</v>
      </c>
    </row>
    <row r="17" spans="1:29" s="367" customFormat="1" ht="11.25">
      <c r="A17" s="322" t="s">
        <v>474</v>
      </c>
      <c r="B17" s="367" t="s">
        <v>51</v>
      </c>
      <c r="E17" s="325"/>
      <c r="F17" s="220"/>
      <c r="G17" s="220"/>
      <c r="H17" s="220"/>
      <c r="I17" s="220"/>
      <c r="J17" s="220"/>
      <c r="M17" s="334"/>
      <c r="P17" s="220"/>
      <c r="Q17" s="220"/>
      <c r="R17" s="220"/>
      <c r="S17" s="220"/>
      <c r="T17" s="220"/>
      <c r="U17" s="220"/>
      <c r="V17" s="220"/>
      <c r="W17" s="220"/>
      <c r="X17" s="319"/>
      <c r="Y17" s="325"/>
      <c r="Z17" s="324"/>
      <c r="AA17" s="335">
        <v>26.617511520737324</v>
      </c>
      <c r="AB17" s="335">
        <v>40.295790049207206</v>
      </c>
      <c r="AC17" s="325">
        <f>AA17+AB17</f>
        <v>66.91330156994454</v>
      </c>
    </row>
    <row r="18" spans="1:29" s="367" customFormat="1" ht="11.25">
      <c r="A18" s="322" t="s">
        <v>475</v>
      </c>
      <c r="B18" s="367" t="s">
        <v>51</v>
      </c>
      <c r="E18" s="325"/>
      <c r="F18" s="220"/>
      <c r="G18" s="220"/>
      <c r="H18" s="220"/>
      <c r="I18" s="220"/>
      <c r="J18" s="220"/>
      <c r="M18" s="334"/>
      <c r="P18" s="220"/>
      <c r="Q18" s="220"/>
      <c r="R18" s="220"/>
      <c r="S18" s="220"/>
      <c r="T18" s="220"/>
      <c r="U18" s="220"/>
      <c r="V18" s="220"/>
      <c r="W18" s="220"/>
      <c r="X18" s="319"/>
      <c r="Y18" s="325"/>
      <c r="Z18" s="324"/>
      <c r="AA18" s="335">
        <v>21.58675920982381</v>
      </c>
      <c r="AB18" s="335">
        <v>36.45857036853821</v>
      </c>
      <c r="AC18" s="325">
        <f>AA18+AB18</f>
        <v>58.04532957836202</v>
      </c>
    </row>
    <row r="19" spans="1:29" s="367" customFormat="1" ht="11.25">
      <c r="A19" s="329" t="s">
        <v>428</v>
      </c>
      <c r="B19" s="367" t="s">
        <v>51</v>
      </c>
      <c r="E19" s="325"/>
      <c r="F19" s="220"/>
      <c r="G19" s="220"/>
      <c r="H19" s="220"/>
      <c r="I19" s="220"/>
      <c r="J19" s="220"/>
      <c r="M19" s="334"/>
      <c r="P19" s="220"/>
      <c r="Q19" s="220"/>
      <c r="R19" s="220"/>
      <c r="S19" s="220"/>
      <c r="T19" s="220"/>
      <c r="U19" s="220"/>
      <c r="V19" s="220"/>
      <c r="W19" s="220"/>
      <c r="X19" s="319">
        <v>57.69</v>
      </c>
      <c r="Y19" s="325"/>
      <c r="Z19" s="324"/>
      <c r="AA19" s="327"/>
      <c r="AB19" s="327"/>
      <c r="AC19" s="370">
        <v>57.69</v>
      </c>
    </row>
    <row r="20" spans="1:29" s="367" customFormat="1" ht="11.25">
      <c r="A20" s="322" t="s">
        <v>473</v>
      </c>
      <c r="B20" s="367" t="s">
        <v>51</v>
      </c>
      <c r="E20" s="325"/>
      <c r="F20" s="220"/>
      <c r="G20" s="220"/>
      <c r="H20" s="220"/>
      <c r="I20" s="220"/>
      <c r="J20" s="220"/>
      <c r="M20" s="334"/>
      <c r="P20" s="220"/>
      <c r="Q20" s="220"/>
      <c r="R20" s="220"/>
      <c r="S20" s="220"/>
      <c r="T20" s="220"/>
      <c r="U20" s="220"/>
      <c r="V20" s="220"/>
      <c r="W20" s="220"/>
      <c r="X20" s="319"/>
      <c r="Y20" s="325"/>
      <c r="Z20" s="324"/>
      <c r="AA20" s="335">
        <v>28.907530981887508</v>
      </c>
      <c r="AB20" s="335">
        <v>28.73333333333333</v>
      </c>
      <c r="AC20" s="369">
        <f>AA20+AB20</f>
        <v>57.64086431522084</v>
      </c>
    </row>
    <row r="21" spans="1:29" s="367" customFormat="1" ht="11.25">
      <c r="A21" s="329" t="s">
        <v>429</v>
      </c>
      <c r="B21" s="367" t="s">
        <v>51</v>
      </c>
      <c r="E21" s="325"/>
      <c r="F21" s="220"/>
      <c r="G21" s="220"/>
      <c r="H21" s="220"/>
      <c r="I21" s="220"/>
      <c r="J21" s="220"/>
      <c r="M21" s="334"/>
      <c r="P21" s="220"/>
      <c r="Q21" s="220"/>
      <c r="R21" s="220"/>
      <c r="S21" s="220"/>
      <c r="T21" s="220"/>
      <c r="U21" s="220"/>
      <c r="V21" s="220"/>
      <c r="W21" s="220"/>
      <c r="X21" s="319">
        <v>51.73</v>
      </c>
      <c r="Y21" s="325"/>
      <c r="Z21" s="324"/>
      <c r="AA21" s="327"/>
      <c r="AB21" s="327"/>
      <c r="AC21" s="370">
        <v>51.73</v>
      </c>
    </row>
    <row r="22" spans="1:29" s="367" customFormat="1" ht="11.25">
      <c r="A22" s="329" t="s">
        <v>430</v>
      </c>
      <c r="B22" s="367" t="s">
        <v>51</v>
      </c>
      <c r="E22" s="325"/>
      <c r="F22" s="220"/>
      <c r="G22" s="220"/>
      <c r="H22" s="220"/>
      <c r="I22" s="220"/>
      <c r="J22" s="220"/>
      <c r="M22" s="334"/>
      <c r="P22" s="220"/>
      <c r="Q22" s="220"/>
      <c r="R22" s="220"/>
      <c r="S22" s="220"/>
      <c r="T22" s="220"/>
      <c r="U22" s="220"/>
      <c r="V22" s="220"/>
      <c r="W22" s="220"/>
      <c r="X22" s="319">
        <v>46.42</v>
      </c>
      <c r="Y22" s="325"/>
      <c r="Z22" s="324"/>
      <c r="AA22" s="327"/>
      <c r="AB22" s="327"/>
      <c r="AC22" s="370">
        <v>46.42</v>
      </c>
    </row>
    <row r="23" spans="1:29" s="367" customFormat="1" ht="11.25">
      <c r="A23" s="329" t="s">
        <v>470</v>
      </c>
      <c r="B23" s="367" t="s">
        <v>51</v>
      </c>
      <c r="E23" s="325"/>
      <c r="F23" s="220"/>
      <c r="G23" s="220"/>
      <c r="H23" s="220"/>
      <c r="I23" s="220"/>
      <c r="J23" s="220"/>
      <c r="M23" s="334"/>
      <c r="P23" s="220"/>
      <c r="Q23" s="220"/>
      <c r="R23" s="220"/>
      <c r="S23" s="220"/>
      <c r="T23" s="220"/>
      <c r="U23" s="220"/>
      <c r="V23" s="220"/>
      <c r="W23" s="220"/>
      <c r="X23" s="319"/>
      <c r="Y23" s="325"/>
      <c r="Z23" s="324"/>
      <c r="AA23" s="335">
        <v>32.38013881473572</v>
      </c>
      <c r="AB23" s="327"/>
      <c r="AC23" s="369">
        <f>AA23+AB23</f>
        <v>32.38013881473572</v>
      </c>
    </row>
    <row r="24" spans="1:29" s="367" customFormat="1" ht="11.25">
      <c r="A24" s="322" t="s">
        <v>471</v>
      </c>
      <c r="B24" s="367" t="s">
        <v>51</v>
      </c>
      <c r="E24" s="325"/>
      <c r="F24" s="220"/>
      <c r="G24" s="220"/>
      <c r="H24" s="220"/>
      <c r="I24" s="220"/>
      <c r="J24" s="220"/>
      <c r="M24" s="334"/>
      <c r="P24" s="220"/>
      <c r="Q24" s="220"/>
      <c r="R24" s="220"/>
      <c r="S24" s="220"/>
      <c r="T24" s="220"/>
      <c r="U24" s="220"/>
      <c r="V24" s="220"/>
      <c r="W24" s="220"/>
      <c r="X24" s="319"/>
      <c r="Y24" s="325"/>
      <c r="Z24" s="324"/>
      <c r="AA24" s="335">
        <v>31.43197719616481</v>
      </c>
      <c r="AB24" s="327"/>
      <c r="AC24" s="369">
        <f>AA24+AB24</f>
        <v>31.43197719616481</v>
      </c>
    </row>
    <row r="25" spans="1:29" s="367" customFormat="1" ht="13.5" customHeight="1">
      <c r="A25" s="322" t="s">
        <v>472</v>
      </c>
      <c r="B25" s="367" t="s">
        <v>51</v>
      </c>
      <c r="E25" s="325"/>
      <c r="F25" s="220"/>
      <c r="G25" s="220"/>
      <c r="H25" s="220"/>
      <c r="I25" s="220"/>
      <c r="J25" s="220"/>
      <c r="M25" s="334"/>
      <c r="P25" s="220"/>
      <c r="Q25" s="220"/>
      <c r="R25" s="220"/>
      <c r="S25" s="220"/>
      <c r="T25" s="220"/>
      <c r="U25" s="220"/>
      <c r="V25" s="220"/>
      <c r="W25" s="220"/>
      <c r="X25" s="319"/>
      <c r="Y25" s="325"/>
      <c r="Z25" s="324"/>
      <c r="AA25" s="335">
        <v>29.17171717171717</v>
      </c>
      <c r="AB25" s="327"/>
      <c r="AC25" s="369">
        <f>AA25+AB25</f>
        <v>29.17171717171717</v>
      </c>
    </row>
    <row r="26" spans="1:29" s="372" customFormat="1" ht="12.75" customHeight="1" thickBot="1">
      <c r="A26" s="371" t="s">
        <v>282</v>
      </c>
      <c r="B26" s="372" t="s">
        <v>51</v>
      </c>
      <c r="C26" s="372">
        <v>2000</v>
      </c>
      <c r="D26" s="372" t="s">
        <v>136</v>
      </c>
      <c r="E26" s="332"/>
      <c r="F26" s="225"/>
      <c r="G26" s="225"/>
      <c r="H26" s="225"/>
      <c r="I26" s="225"/>
      <c r="J26" s="225"/>
      <c r="M26" s="373"/>
      <c r="P26" s="374">
        <v>25.68</v>
      </c>
      <c r="Q26" s="225"/>
      <c r="R26" s="225"/>
      <c r="S26" s="225"/>
      <c r="T26" s="225"/>
      <c r="U26" s="225"/>
      <c r="V26" s="225"/>
      <c r="W26" s="225"/>
      <c r="X26" s="375"/>
      <c r="Y26" s="332"/>
      <c r="Z26" s="326"/>
      <c r="AA26" s="330"/>
      <c r="AB26" s="330"/>
      <c r="AC26" s="304">
        <v>25.68</v>
      </c>
    </row>
    <row r="27" spans="5:29" s="337" customFormat="1" ht="12" thickBot="1">
      <c r="E27" s="376"/>
      <c r="F27" s="338"/>
      <c r="G27" s="338"/>
      <c r="H27" s="338"/>
      <c r="I27" s="338"/>
      <c r="J27" s="338"/>
      <c r="M27" s="377"/>
      <c r="N27" s="349"/>
      <c r="P27" s="378"/>
      <c r="Q27" s="345"/>
      <c r="R27" s="338"/>
      <c r="S27" s="338"/>
      <c r="T27" s="379"/>
      <c r="U27" s="380"/>
      <c r="V27" s="381"/>
      <c r="W27" s="346"/>
      <c r="X27" s="347"/>
      <c r="Y27" s="333"/>
      <c r="Z27" s="333"/>
      <c r="AA27" s="348"/>
      <c r="AB27" s="348"/>
      <c r="AC27" s="338"/>
    </row>
    <row r="28" spans="5:27" ht="12" thickBot="1">
      <c r="E28" s="382" t="s">
        <v>224</v>
      </c>
      <c r="F28" s="383"/>
      <c r="G28" s="384"/>
      <c r="H28" s="382" t="s">
        <v>225</v>
      </c>
      <c r="I28" s="383"/>
      <c r="J28" s="384"/>
      <c r="K28" s="382" t="s">
        <v>265</v>
      </c>
      <c r="L28" s="383"/>
      <c r="M28" s="383"/>
      <c r="N28" s="382" t="s">
        <v>266</v>
      </c>
      <c r="O28" s="384"/>
      <c r="P28" s="357" t="s">
        <v>267</v>
      </c>
      <c r="Q28" s="352" t="s">
        <v>291</v>
      </c>
      <c r="R28" s="353"/>
      <c r="S28" s="353"/>
      <c r="T28" s="354" t="s">
        <v>344</v>
      </c>
      <c r="U28" s="355"/>
      <c r="V28" s="356"/>
      <c r="W28" s="357"/>
      <c r="X28" s="342" t="s">
        <v>387</v>
      </c>
      <c r="Y28" s="343" t="s">
        <v>438</v>
      </c>
      <c r="Z28" s="333" t="s">
        <v>458</v>
      </c>
      <c r="AA28" s="348" t="s">
        <v>467</v>
      </c>
    </row>
    <row r="29" spans="1:29" s="360" customFormat="1" ht="11.25">
      <c r="A29" s="359" t="s">
        <v>116</v>
      </c>
      <c r="B29" s="360" t="s">
        <v>115</v>
      </c>
      <c r="C29" s="360">
        <v>1998</v>
      </c>
      <c r="D29" s="360" t="s">
        <v>140</v>
      </c>
      <c r="H29" s="194">
        <v>94.4</v>
      </c>
      <c r="I29" s="219">
        <v>0</v>
      </c>
      <c r="J29" s="219">
        <v>63.34</v>
      </c>
      <c r="P29" s="194">
        <v>107.29</v>
      </c>
      <c r="Q29" s="360">
        <v>81.93</v>
      </c>
      <c r="R29" s="360">
        <v>91.66</v>
      </c>
      <c r="S29" s="219"/>
      <c r="T29" s="219"/>
      <c r="U29" s="219"/>
      <c r="V29" s="219"/>
      <c r="W29" s="219"/>
      <c r="X29" s="362">
        <v>114</v>
      </c>
      <c r="Y29" s="331">
        <v>86.18</v>
      </c>
      <c r="Z29" s="363"/>
      <c r="AA29" s="365">
        <v>114</v>
      </c>
      <c r="AB29" s="364">
        <v>91.2</v>
      </c>
      <c r="AC29" s="366">
        <f>H29+P29+X29+AA29</f>
        <v>429.69</v>
      </c>
    </row>
    <row r="30" spans="1:29" s="367" customFormat="1" ht="11.25">
      <c r="A30" s="329" t="s">
        <v>220</v>
      </c>
      <c r="B30" s="367" t="s">
        <v>115</v>
      </c>
      <c r="C30" s="367">
        <v>1997</v>
      </c>
      <c r="D30" s="367" t="s">
        <v>139</v>
      </c>
      <c r="I30" s="220"/>
      <c r="P30" s="59">
        <v>96.83</v>
      </c>
      <c r="Q30" s="220"/>
      <c r="R30" s="220"/>
      <c r="S30" s="220"/>
      <c r="T30" s="220"/>
      <c r="U30" s="220"/>
      <c r="V30" s="220"/>
      <c r="W30" s="220"/>
      <c r="X30" s="325">
        <v>77.33</v>
      </c>
      <c r="Y30" s="166">
        <v>95.84</v>
      </c>
      <c r="Z30" s="336">
        <v>92.7461139896373</v>
      </c>
      <c r="AA30" s="335">
        <v>89.37071048815851</v>
      </c>
      <c r="AB30" s="327">
        <v>67.59298245614035</v>
      </c>
      <c r="AC30" s="369">
        <f>P30+Y30+Z30+AA30</f>
        <v>374.78682447779585</v>
      </c>
    </row>
    <row r="31" spans="1:29" s="367" customFormat="1" ht="12.75">
      <c r="A31" s="329" t="s">
        <v>122</v>
      </c>
      <c r="B31" s="367" t="s">
        <v>115</v>
      </c>
      <c r="C31" s="367">
        <v>1997</v>
      </c>
      <c r="D31" s="367" t="s">
        <v>117</v>
      </c>
      <c r="I31" s="220"/>
      <c r="K31" s="220">
        <v>72.36</v>
      </c>
      <c r="L31" s="220">
        <v>54.22</v>
      </c>
      <c r="M31" s="464">
        <v>89.22</v>
      </c>
      <c r="P31" s="220">
        <v>68.4</v>
      </c>
      <c r="Q31" s="367">
        <v>69.81</v>
      </c>
      <c r="R31" s="91">
        <v>78.77</v>
      </c>
      <c r="S31" s="220">
        <v>49.78</v>
      </c>
      <c r="T31" s="220"/>
      <c r="U31" s="220"/>
      <c r="V31" s="220"/>
      <c r="W31" s="220"/>
      <c r="X31" s="166">
        <v>85.79</v>
      </c>
      <c r="Y31" s="166">
        <v>100</v>
      </c>
      <c r="Z31" s="324"/>
      <c r="AA31" s="327"/>
      <c r="AB31" s="327"/>
      <c r="AC31" s="369">
        <f>M31+R31+X31+Y31</f>
        <v>353.78000000000003</v>
      </c>
    </row>
    <row r="32" spans="1:29" s="367" customFormat="1" ht="11.25">
      <c r="A32" s="329" t="s">
        <v>219</v>
      </c>
      <c r="B32" s="367" t="s">
        <v>115</v>
      </c>
      <c r="C32" s="367">
        <v>1997</v>
      </c>
      <c r="D32" s="367" t="s">
        <v>136</v>
      </c>
      <c r="I32" s="220"/>
      <c r="P32" s="59">
        <v>96.12</v>
      </c>
      <c r="Q32" s="220"/>
      <c r="R32" s="220"/>
      <c r="S32" s="220"/>
      <c r="T32" s="220"/>
      <c r="U32" s="220"/>
      <c r="V32" s="220"/>
      <c r="W32" s="220"/>
      <c r="X32" s="368">
        <v>71.7</v>
      </c>
      <c r="Y32" s="166">
        <v>71.79</v>
      </c>
      <c r="Z32" s="324"/>
      <c r="AA32" s="335">
        <v>92.2694610778443</v>
      </c>
      <c r="AB32" s="327">
        <v>56.16613810741688</v>
      </c>
      <c r="AC32" s="369">
        <f>P32+X32+Y32+AA32</f>
        <v>331.8794610778443</v>
      </c>
    </row>
    <row r="33" spans="1:29" s="367" customFormat="1" ht="11.25">
      <c r="A33" s="329" t="s">
        <v>222</v>
      </c>
      <c r="B33" s="367" t="s">
        <v>115</v>
      </c>
      <c r="C33" s="367">
        <v>1997</v>
      </c>
      <c r="D33" s="367" t="s">
        <v>139</v>
      </c>
      <c r="I33" s="220"/>
      <c r="P33" s="59">
        <v>74.7</v>
      </c>
      <c r="Q33" s="220"/>
      <c r="R33" s="220"/>
      <c r="S33" s="220"/>
      <c r="T33" s="220"/>
      <c r="U33" s="220"/>
      <c r="V33" s="220"/>
      <c r="W33" s="220"/>
      <c r="X33" s="368">
        <v>73.79</v>
      </c>
      <c r="Y33" s="166">
        <v>95.56</v>
      </c>
      <c r="Z33" s="336">
        <v>83.84074941451989</v>
      </c>
      <c r="AA33" s="327">
        <v>68.68796433878157</v>
      </c>
      <c r="AB33" s="327"/>
      <c r="AC33" s="369">
        <f>P33+X33+Y33+Z33</f>
        <v>327.8907494145199</v>
      </c>
    </row>
    <row r="34" spans="1:29" s="367" customFormat="1" ht="11.25">
      <c r="A34" s="329" t="s">
        <v>268</v>
      </c>
      <c r="B34" s="367" t="s">
        <v>115</v>
      </c>
      <c r="C34" s="367">
        <v>1998</v>
      </c>
      <c r="D34" s="367" t="s">
        <v>52</v>
      </c>
      <c r="I34" s="220"/>
      <c r="P34" s="59">
        <v>114</v>
      </c>
      <c r="Q34" s="91">
        <v>92.11</v>
      </c>
      <c r="R34" s="220">
        <v>0</v>
      </c>
      <c r="S34" s="220"/>
      <c r="T34" s="220"/>
      <c r="U34" s="220"/>
      <c r="V34" s="220"/>
      <c r="W34" s="220"/>
      <c r="X34" s="368">
        <v>77.46</v>
      </c>
      <c r="Y34" s="325">
        <v>0</v>
      </c>
      <c r="Z34" s="324"/>
      <c r="AA34" s="327"/>
      <c r="AB34" s="327"/>
      <c r="AC34" s="369">
        <f>P34+X34+Q34</f>
        <v>283.57</v>
      </c>
    </row>
    <row r="35" spans="1:29" s="367" customFormat="1" ht="11.25">
      <c r="A35" s="329" t="s">
        <v>223</v>
      </c>
      <c r="B35" s="367" t="s">
        <v>115</v>
      </c>
      <c r="C35" s="367">
        <v>1997</v>
      </c>
      <c r="D35" s="367" t="s">
        <v>52</v>
      </c>
      <c r="I35" s="220"/>
      <c r="P35" s="59">
        <v>69.29</v>
      </c>
      <c r="Q35" s="91">
        <v>74.97</v>
      </c>
      <c r="R35" s="220">
        <v>54.54</v>
      </c>
      <c r="S35" s="220"/>
      <c r="T35" s="220"/>
      <c r="U35" s="220"/>
      <c r="V35" s="220"/>
      <c r="W35" s="220"/>
      <c r="X35" s="368">
        <v>64.6</v>
      </c>
      <c r="Y35" s="325"/>
      <c r="Z35" s="324"/>
      <c r="AA35" s="335">
        <v>62.787096774193536</v>
      </c>
      <c r="AB35" s="327">
        <v>49.328301886792445</v>
      </c>
      <c r="AC35" s="369">
        <f>P35+Q35+X35+AA35</f>
        <v>271.6470967741935</v>
      </c>
    </row>
    <row r="36" spans="1:29" s="367" customFormat="1" ht="11.25">
      <c r="A36" s="329" t="s">
        <v>270</v>
      </c>
      <c r="B36" s="367" t="s">
        <v>115</v>
      </c>
      <c r="C36" s="367">
        <v>1997</v>
      </c>
      <c r="D36" s="367" t="s">
        <v>117</v>
      </c>
      <c r="I36" s="220"/>
      <c r="P36" s="59">
        <v>68.85</v>
      </c>
      <c r="Q36" s="91">
        <v>55.79</v>
      </c>
      <c r="R36" s="220">
        <v>46.07</v>
      </c>
      <c r="S36" s="220">
        <v>54.7</v>
      </c>
      <c r="T36" s="220"/>
      <c r="U36" s="220"/>
      <c r="V36" s="220"/>
      <c r="W36" s="220"/>
      <c r="X36" s="368">
        <v>62.66</v>
      </c>
      <c r="Y36" s="166">
        <v>80.88</v>
      </c>
      <c r="Z36" s="324"/>
      <c r="AA36" s="327"/>
      <c r="AB36" s="327"/>
      <c r="AC36" s="369">
        <f>P36+Q36+X36+Y36</f>
        <v>268.17999999999995</v>
      </c>
    </row>
    <row r="37" spans="1:29" s="367" customFormat="1" ht="11.25">
      <c r="A37" s="329" t="s">
        <v>221</v>
      </c>
      <c r="B37" s="367" t="s">
        <v>115</v>
      </c>
      <c r="C37" s="367">
        <v>1998</v>
      </c>
      <c r="D37" s="367" t="s">
        <v>52</v>
      </c>
      <c r="I37" s="220"/>
      <c r="P37" s="59">
        <v>74.54</v>
      </c>
      <c r="Q37" s="91">
        <v>65.43</v>
      </c>
      <c r="R37" s="59">
        <v>40.54</v>
      </c>
      <c r="S37" s="220"/>
      <c r="T37" s="220"/>
      <c r="U37" s="220"/>
      <c r="V37" s="220"/>
      <c r="W37" s="220"/>
      <c r="X37" s="368">
        <v>68.96</v>
      </c>
      <c r="Y37" s="325"/>
      <c r="Z37" s="324"/>
      <c r="AA37" s="327"/>
      <c r="AB37" s="327"/>
      <c r="AC37" s="369">
        <f>P37+Q37+R37+X37</f>
        <v>249.47000000000003</v>
      </c>
    </row>
    <row r="38" spans="1:29" s="367" customFormat="1" ht="11.25">
      <c r="A38" s="329" t="s">
        <v>269</v>
      </c>
      <c r="B38" s="367" t="s">
        <v>115</v>
      </c>
      <c r="C38" s="367">
        <v>1997</v>
      </c>
      <c r="D38" s="367" t="s">
        <v>139</v>
      </c>
      <c r="I38" s="220"/>
      <c r="P38" s="59">
        <v>76.44</v>
      </c>
      <c r="Q38" s="220"/>
      <c r="R38" s="220"/>
      <c r="S38" s="220"/>
      <c r="T38" s="220"/>
      <c r="U38" s="220"/>
      <c r="V38" s="220"/>
      <c r="W38" s="220"/>
      <c r="X38" s="368">
        <v>75.27</v>
      </c>
      <c r="Y38" s="325"/>
      <c r="Z38" s="336">
        <v>67.88874841972185</v>
      </c>
      <c r="AA38" s="327"/>
      <c r="AB38" s="327"/>
      <c r="AC38" s="369">
        <f>P38+X38+Z38</f>
        <v>219.59874841972183</v>
      </c>
    </row>
    <row r="39" spans="1:29" s="367" customFormat="1" ht="11.25">
      <c r="A39" s="329" t="s">
        <v>459</v>
      </c>
      <c r="H39" s="220"/>
      <c r="I39" s="220"/>
      <c r="J39" s="220"/>
      <c r="P39" s="220"/>
      <c r="Q39" s="220"/>
      <c r="R39" s="220"/>
      <c r="S39" s="220"/>
      <c r="T39" s="220"/>
      <c r="U39" s="220"/>
      <c r="V39" s="220"/>
      <c r="W39" s="220"/>
      <c r="X39" s="319"/>
      <c r="Y39" s="325"/>
      <c r="Z39" s="324">
        <v>100</v>
      </c>
      <c r="AA39" s="327"/>
      <c r="AB39" s="327"/>
      <c r="AC39" s="325">
        <v>100</v>
      </c>
    </row>
    <row r="40" spans="1:29" s="367" customFormat="1" ht="11.25">
      <c r="A40" s="329" t="s">
        <v>273</v>
      </c>
      <c r="B40" s="367" t="s">
        <v>115</v>
      </c>
      <c r="C40" s="367">
        <v>1997</v>
      </c>
      <c r="D40" s="367" t="s">
        <v>139</v>
      </c>
      <c r="I40" s="220"/>
      <c r="P40" s="220">
        <v>0</v>
      </c>
      <c r="Q40" s="220"/>
      <c r="R40" s="220"/>
      <c r="S40" s="220"/>
      <c r="T40" s="220"/>
      <c r="U40" s="220"/>
      <c r="V40" s="220"/>
      <c r="W40" s="220"/>
      <c r="X40" s="319"/>
      <c r="Y40" s="325"/>
      <c r="Z40" s="324"/>
      <c r="AA40" s="327">
        <v>70.14719271623672</v>
      </c>
      <c r="AB40" s="327"/>
      <c r="AC40" s="369">
        <v>70.14719271623672</v>
      </c>
    </row>
    <row r="41" spans="1:29" s="367" customFormat="1" ht="11.25">
      <c r="A41" s="329" t="s">
        <v>439</v>
      </c>
      <c r="H41" s="220"/>
      <c r="I41" s="220"/>
      <c r="J41" s="220"/>
      <c r="P41" s="220"/>
      <c r="Q41" s="220"/>
      <c r="R41" s="220"/>
      <c r="S41" s="220"/>
      <c r="T41" s="220"/>
      <c r="U41" s="220"/>
      <c r="V41" s="220"/>
      <c r="W41" s="220"/>
      <c r="X41" s="319"/>
      <c r="Y41" s="325">
        <v>66.09</v>
      </c>
      <c r="Z41" s="324"/>
      <c r="AA41" s="327"/>
      <c r="AB41" s="327"/>
      <c r="AC41" s="327">
        <v>66.09</v>
      </c>
    </row>
    <row r="42" spans="1:29" s="367" customFormat="1" ht="11.25">
      <c r="A42" s="329" t="s">
        <v>440</v>
      </c>
      <c r="H42" s="220"/>
      <c r="I42" s="220"/>
      <c r="J42" s="220"/>
      <c r="P42" s="220"/>
      <c r="Q42" s="220"/>
      <c r="R42" s="220"/>
      <c r="S42" s="220"/>
      <c r="T42" s="220"/>
      <c r="U42" s="220"/>
      <c r="V42" s="220"/>
      <c r="W42" s="220"/>
      <c r="X42" s="319"/>
      <c r="Y42" s="325">
        <v>66.08</v>
      </c>
      <c r="Z42" s="324"/>
      <c r="AA42" s="327"/>
      <c r="AB42" s="327"/>
      <c r="AC42" s="369">
        <v>66.08</v>
      </c>
    </row>
    <row r="43" spans="1:29" s="367" customFormat="1" ht="11.25">
      <c r="A43" s="329" t="s">
        <v>441</v>
      </c>
      <c r="H43" s="220"/>
      <c r="I43" s="220"/>
      <c r="J43" s="220"/>
      <c r="P43" s="220"/>
      <c r="Q43" s="220"/>
      <c r="R43" s="220"/>
      <c r="S43" s="220"/>
      <c r="T43" s="220"/>
      <c r="U43" s="220"/>
      <c r="V43" s="220"/>
      <c r="W43" s="220"/>
      <c r="X43" s="319"/>
      <c r="Y43" s="325">
        <v>64.18</v>
      </c>
      <c r="Z43" s="324"/>
      <c r="AA43" s="327"/>
      <c r="AB43" s="327"/>
      <c r="AC43" s="325">
        <v>64.18</v>
      </c>
    </row>
    <row r="44" spans="1:29" s="367" customFormat="1" ht="11.25">
      <c r="A44" s="329" t="s">
        <v>460</v>
      </c>
      <c r="H44" s="220"/>
      <c r="I44" s="220"/>
      <c r="J44" s="220"/>
      <c r="P44" s="220"/>
      <c r="Q44" s="220"/>
      <c r="R44" s="220"/>
      <c r="S44" s="220"/>
      <c r="T44" s="220"/>
      <c r="U44" s="220"/>
      <c r="V44" s="220"/>
      <c r="W44" s="220"/>
      <c r="X44" s="319"/>
      <c r="Y44" s="325"/>
      <c r="Z44" s="324">
        <v>63.776722090261266</v>
      </c>
      <c r="AA44" s="327"/>
      <c r="AB44" s="327"/>
      <c r="AC44" s="325">
        <v>63.776722090261266</v>
      </c>
    </row>
    <row r="45" spans="1:29" s="367" customFormat="1" ht="11.25">
      <c r="A45" s="322" t="s">
        <v>476</v>
      </c>
      <c r="H45" s="220"/>
      <c r="I45" s="220"/>
      <c r="J45" s="220"/>
      <c r="P45" s="220"/>
      <c r="Q45" s="220"/>
      <c r="R45" s="220"/>
      <c r="S45" s="220"/>
      <c r="T45" s="220"/>
      <c r="U45" s="220"/>
      <c r="V45" s="220"/>
      <c r="W45" s="220"/>
      <c r="X45" s="319"/>
      <c r="Y45" s="325"/>
      <c r="Z45" s="324"/>
      <c r="AA45" s="327">
        <v>61.697697697697684</v>
      </c>
      <c r="AB45" s="327"/>
      <c r="AC45" s="325">
        <v>61.697697697697684</v>
      </c>
    </row>
    <row r="46" spans="1:29" s="367" customFormat="1" ht="11.25">
      <c r="A46" s="329" t="s">
        <v>271</v>
      </c>
      <c r="B46" s="367" t="s">
        <v>115</v>
      </c>
      <c r="C46" s="367">
        <v>1997</v>
      </c>
      <c r="D46" s="367" t="s">
        <v>139</v>
      </c>
      <c r="I46" s="220"/>
      <c r="P46" s="220">
        <v>52.9</v>
      </c>
      <c r="Q46" s="220"/>
      <c r="R46" s="220"/>
      <c r="S46" s="220"/>
      <c r="T46" s="220"/>
      <c r="U46" s="220"/>
      <c r="V46" s="220"/>
      <c r="W46" s="220"/>
      <c r="X46" s="319"/>
      <c r="Y46" s="325"/>
      <c r="Z46" s="324"/>
      <c r="AA46" s="327"/>
      <c r="AB46" s="327"/>
      <c r="AC46" s="281">
        <v>52.9</v>
      </c>
    </row>
    <row r="47" spans="1:29" s="367" customFormat="1" ht="11.25">
      <c r="A47" s="329" t="s">
        <v>461</v>
      </c>
      <c r="H47" s="220"/>
      <c r="I47" s="220"/>
      <c r="J47" s="220"/>
      <c r="P47" s="220"/>
      <c r="Q47" s="220"/>
      <c r="R47" s="220"/>
      <c r="S47" s="220"/>
      <c r="T47" s="220"/>
      <c r="U47" s="220"/>
      <c r="V47" s="220"/>
      <c r="W47" s="220"/>
      <c r="X47" s="319"/>
      <c r="Y47" s="325"/>
      <c r="Z47" s="324">
        <v>52.518337408312945</v>
      </c>
      <c r="AA47" s="327"/>
      <c r="AB47" s="327"/>
      <c r="AC47" s="324">
        <v>52.518337408312945</v>
      </c>
    </row>
    <row r="48" spans="1:29" s="367" customFormat="1" ht="11.25">
      <c r="A48" s="329" t="s">
        <v>272</v>
      </c>
      <c r="B48" s="367" t="s">
        <v>115</v>
      </c>
      <c r="C48" s="367">
        <v>1997</v>
      </c>
      <c r="D48" s="367" t="s">
        <v>139</v>
      </c>
      <c r="I48" s="220"/>
      <c r="P48" s="220">
        <v>0</v>
      </c>
      <c r="Q48" s="220"/>
      <c r="R48" s="220"/>
      <c r="S48" s="220"/>
      <c r="T48" s="220"/>
      <c r="U48" s="220"/>
      <c r="V48" s="220"/>
      <c r="W48" s="220"/>
      <c r="X48" s="319"/>
      <c r="Y48" s="325"/>
      <c r="Z48" s="324"/>
      <c r="AA48" s="327"/>
      <c r="AB48" s="327"/>
      <c r="AC48" s="281"/>
    </row>
    <row r="49" spans="1:29" s="372" customFormat="1" ht="12" thickBot="1">
      <c r="A49" s="371" t="s">
        <v>274</v>
      </c>
      <c r="B49" s="372" t="s">
        <v>115</v>
      </c>
      <c r="C49" s="372">
        <v>1998</v>
      </c>
      <c r="D49" s="372" t="s">
        <v>139</v>
      </c>
      <c r="I49" s="225"/>
      <c r="P49" s="225">
        <v>0</v>
      </c>
      <c r="Q49" s="225"/>
      <c r="R49" s="225"/>
      <c r="S49" s="225"/>
      <c r="T49" s="225"/>
      <c r="U49" s="225"/>
      <c r="V49" s="225"/>
      <c r="W49" s="225"/>
      <c r="X49" s="375"/>
      <c r="Y49" s="332"/>
      <c r="Z49" s="326"/>
      <c r="AA49" s="330"/>
      <c r="AB49" s="330"/>
      <c r="AC49" s="465"/>
    </row>
    <row r="50" spans="1:23" ht="11.25">
      <c r="A50" s="321"/>
      <c r="B50" s="337"/>
      <c r="C50" s="337"/>
      <c r="D50" s="337"/>
      <c r="E50" s="337"/>
      <c r="F50" s="337"/>
      <c r="G50" s="337"/>
      <c r="H50" s="338"/>
      <c r="I50" s="338"/>
      <c r="J50" s="338"/>
      <c r="L50" s="337"/>
      <c r="M50" s="337"/>
      <c r="T50" s="379"/>
      <c r="U50" s="380"/>
      <c r="V50" s="381"/>
      <c r="W50" s="346"/>
    </row>
    <row r="51" spans="1:23" ht="11.25">
      <c r="A51" s="321"/>
      <c r="B51" s="337"/>
      <c r="C51" s="337"/>
      <c r="D51" s="337"/>
      <c r="E51" s="337"/>
      <c r="F51" s="337"/>
      <c r="G51" s="337"/>
      <c r="H51" s="338"/>
      <c r="I51" s="338"/>
      <c r="J51" s="338"/>
      <c r="L51" s="337"/>
      <c r="M51" s="337"/>
      <c r="T51" s="379"/>
      <c r="U51" s="380"/>
      <c r="V51" s="381"/>
      <c r="W51" s="346"/>
    </row>
    <row r="52" spans="1:23" ht="12" thickBot="1">
      <c r="A52" s="321"/>
      <c r="B52" s="337"/>
      <c r="C52" s="337"/>
      <c r="D52" s="337"/>
      <c r="E52" s="337"/>
      <c r="F52" s="337"/>
      <c r="G52" s="337"/>
      <c r="H52" s="338"/>
      <c r="I52" s="338"/>
      <c r="J52" s="338"/>
      <c r="L52" s="337"/>
      <c r="M52" s="337"/>
      <c r="T52" s="379"/>
      <c r="U52" s="380"/>
      <c r="V52" s="381"/>
      <c r="W52" s="346"/>
    </row>
    <row r="53" spans="5:27" ht="12" thickBot="1">
      <c r="E53" s="382" t="s">
        <v>224</v>
      </c>
      <c r="F53" s="383"/>
      <c r="G53" s="384"/>
      <c r="H53" s="382" t="s">
        <v>225</v>
      </c>
      <c r="I53" s="383"/>
      <c r="J53" s="384"/>
      <c r="K53" s="382" t="s">
        <v>265</v>
      </c>
      <c r="L53" s="383"/>
      <c r="M53" s="383"/>
      <c r="N53" s="382" t="s">
        <v>266</v>
      </c>
      <c r="O53" s="384"/>
      <c r="P53" s="357" t="s">
        <v>267</v>
      </c>
      <c r="Q53" s="386" t="s">
        <v>291</v>
      </c>
      <c r="R53" s="387"/>
      <c r="S53" s="387"/>
      <c r="T53" s="388" t="s">
        <v>344</v>
      </c>
      <c r="U53" s="389"/>
      <c r="V53" s="390"/>
      <c r="W53" s="391"/>
      <c r="X53" s="392" t="s">
        <v>387</v>
      </c>
      <c r="Y53" s="393" t="s">
        <v>438</v>
      </c>
      <c r="Z53" s="333" t="s">
        <v>458</v>
      </c>
      <c r="AA53" s="348" t="s">
        <v>467</v>
      </c>
    </row>
    <row r="54" spans="1:29" s="360" customFormat="1" ht="11.25">
      <c r="A54" s="359" t="s">
        <v>7</v>
      </c>
      <c r="B54" s="360" t="s">
        <v>6</v>
      </c>
      <c r="C54" s="360">
        <v>1995</v>
      </c>
      <c r="D54" s="360" t="s">
        <v>52</v>
      </c>
      <c r="E54" s="331">
        <v>102.86</v>
      </c>
      <c r="F54" s="219">
        <v>104.17</v>
      </c>
      <c r="G54" s="219">
        <v>106.72</v>
      </c>
      <c r="H54" s="219">
        <v>106.41</v>
      </c>
      <c r="I54" s="219">
        <v>109.89</v>
      </c>
      <c r="J54" s="219">
        <v>85.09</v>
      </c>
      <c r="M54" s="394"/>
      <c r="N54" s="359"/>
      <c r="P54" s="222">
        <v>109.51</v>
      </c>
      <c r="Q54" s="395"/>
      <c r="R54" s="396"/>
      <c r="S54" s="397"/>
      <c r="T54" s="118">
        <v>116.36</v>
      </c>
      <c r="U54" s="113">
        <v>110.85</v>
      </c>
      <c r="V54" s="113">
        <v>113.51</v>
      </c>
      <c r="W54" s="466">
        <v>111.28</v>
      </c>
      <c r="X54" s="398"/>
      <c r="Y54" s="399">
        <v>100</v>
      </c>
      <c r="Z54" s="324">
        <v>100</v>
      </c>
      <c r="AA54" s="364">
        <v>68.4</v>
      </c>
      <c r="AB54" s="364">
        <v>53.269831546707486</v>
      </c>
      <c r="AC54" s="400">
        <f>T54+U54+V54+W54</f>
        <v>452</v>
      </c>
    </row>
    <row r="55" spans="1:29" s="367" customFormat="1" ht="12.75">
      <c r="A55" s="329" t="s">
        <v>118</v>
      </c>
      <c r="B55" s="367" t="s">
        <v>6</v>
      </c>
      <c r="C55" s="367">
        <v>1995</v>
      </c>
      <c r="D55" s="367" t="s">
        <v>117</v>
      </c>
      <c r="E55" s="325"/>
      <c r="F55" s="220"/>
      <c r="G55" s="220"/>
      <c r="H55" s="220"/>
      <c r="I55" s="220"/>
      <c r="J55" s="220"/>
      <c r="K55" s="220">
        <v>96.12</v>
      </c>
      <c r="L55" s="220">
        <v>94.94</v>
      </c>
      <c r="M55" s="401">
        <v>67.75</v>
      </c>
      <c r="N55" s="329"/>
      <c r="P55" s="222">
        <v>79.66</v>
      </c>
      <c r="Q55" s="402">
        <v>96.97</v>
      </c>
      <c r="R55" s="467">
        <v>98.84</v>
      </c>
      <c r="S55" s="281">
        <v>87.87</v>
      </c>
      <c r="T55" s="223"/>
      <c r="U55" s="220"/>
      <c r="V55" s="281"/>
      <c r="W55" s="228"/>
      <c r="X55" s="335">
        <v>114</v>
      </c>
      <c r="Y55" s="403">
        <v>83.76</v>
      </c>
      <c r="Z55" s="403"/>
      <c r="AA55" s="335">
        <v>114</v>
      </c>
      <c r="AB55" s="335">
        <v>114</v>
      </c>
      <c r="AC55" s="369">
        <f>R55+X55+AA55+AB55</f>
        <v>440.84000000000003</v>
      </c>
    </row>
    <row r="56" spans="1:29" s="367" customFormat="1" ht="11.25">
      <c r="A56" s="329" t="s">
        <v>145</v>
      </c>
      <c r="B56" s="367" t="s">
        <v>6</v>
      </c>
      <c r="C56" s="367">
        <v>1995</v>
      </c>
      <c r="D56" s="367" t="s">
        <v>139</v>
      </c>
      <c r="I56" s="220"/>
      <c r="M56" s="404"/>
      <c r="N56" s="329"/>
      <c r="P56" s="222">
        <v>0</v>
      </c>
      <c r="Q56" s="223"/>
      <c r="R56" s="220"/>
      <c r="S56" s="281"/>
      <c r="T56" s="223"/>
      <c r="U56" s="220"/>
      <c r="V56" s="281"/>
      <c r="W56" s="228"/>
      <c r="X56" s="335">
        <v>100.79</v>
      </c>
      <c r="Y56" s="468">
        <v>68.51</v>
      </c>
      <c r="Z56" s="403"/>
      <c r="AA56" s="335">
        <v>88.98237082066868</v>
      </c>
      <c r="AB56" s="335">
        <v>71.74753804834378</v>
      </c>
      <c r="AC56" s="473">
        <f>X56+Y56+AA56+AB56</f>
        <v>330.0299088690125</v>
      </c>
    </row>
    <row r="57" spans="1:29" s="367" customFormat="1" ht="11.25">
      <c r="A57" s="329" t="s">
        <v>442</v>
      </c>
      <c r="M57" s="404"/>
      <c r="N57" s="329"/>
      <c r="P57" s="222"/>
      <c r="Q57" s="223"/>
      <c r="R57" s="220"/>
      <c r="S57" s="281"/>
      <c r="T57" s="223"/>
      <c r="U57" s="220"/>
      <c r="V57" s="281"/>
      <c r="W57" s="228"/>
      <c r="X57" s="327"/>
      <c r="Y57" s="468">
        <v>57.61</v>
      </c>
      <c r="Z57" s="468">
        <v>59.14941242305539</v>
      </c>
      <c r="AA57" s="335">
        <v>73.88995456839979</v>
      </c>
      <c r="AB57" s="335">
        <v>74.99719258843346</v>
      </c>
      <c r="AC57" s="369">
        <f>Y57+Z57+AA57+AB57</f>
        <v>265.6465595798886</v>
      </c>
    </row>
    <row r="58" spans="1:29" s="367" customFormat="1" ht="11.25">
      <c r="A58" s="329" t="s">
        <v>142</v>
      </c>
      <c r="B58" s="367" t="s">
        <v>6</v>
      </c>
      <c r="C58" s="367">
        <v>1995</v>
      </c>
      <c r="D58" s="367" t="s">
        <v>53</v>
      </c>
      <c r="I58" s="220"/>
      <c r="M58" s="404"/>
      <c r="N58" s="329"/>
      <c r="P58" s="102">
        <v>44.76</v>
      </c>
      <c r="Q58" s="223"/>
      <c r="R58" s="220"/>
      <c r="S58" s="281"/>
      <c r="T58" s="223"/>
      <c r="U58" s="220"/>
      <c r="V58" s="281"/>
      <c r="W58" s="228"/>
      <c r="X58" s="335">
        <v>62.25</v>
      </c>
      <c r="Y58" s="468">
        <v>67.65</v>
      </c>
      <c r="Z58" s="403">
        <v>32.30440097799511</v>
      </c>
      <c r="AA58" s="335">
        <v>66.96065873741993</v>
      </c>
      <c r="AB58" s="327"/>
      <c r="AC58" s="327">
        <f>P58+X58+Y58+AA58</f>
        <v>241.62065873741994</v>
      </c>
    </row>
    <row r="59" spans="1:29" s="367" customFormat="1" ht="11.25">
      <c r="A59" s="329" t="s">
        <v>375</v>
      </c>
      <c r="I59" s="220"/>
      <c r="M59" s="404"/>
      <c r="N59" s="329"/>
      <c r="P59" s="222"/>
      <c r="Q59" s="223"/>
      <c r="R59" s="220"/>
      <c r="S59" s="281"/>
      <c r="T59" s="223"/>
      <c r="U59" s="220"/>
      <c r="V59" s="281"/>
      <c r="W59" s="228"/>
      <c r="X59" s="335">
        <v>90.29</v>
      </c>
      <c r="Y59" s="468">
        <v>55.19</v>
      </c>
      <c r="Z59" s="468">
        <v>65.57071960297766</v>
      </c>
      <c r="AA59" s="327"/>
      <c r="AB59" s="327"/>
      <c r="AC59" s="327">
        <f>X59+Y59+Z59</f>
        <v>211.05071960297767</v>
      </c>
    </row>
    <row r="60" spans="1:29" s="407" customFormat="1" ht="11.25">
      <c r="A60" s="406" t="s">
        <v>443</v>
      </c>
      <c r="K60" s="409"/>
      <c r="L60" s="410"/>
      <c r="M60" s="337"/>
      <c r="N60" s="406"/>
      <c r="P60" s="411"/>
      <c r="Q60" s="412"/>
      <c r="R60" s="408"/>
      <c r="S60" s="413"/>
      <c r="T60" s="412"/>
      <c r="U60" s="408"/>
      <c r="V60" s="413"/>
      <c r="W60" s="414"/>
      <c r="X60" s="327"/>
      <c r="Y60" s="469">
        <v>57.58</v>
      </c>
      <c r="Z60" s="415"/>
      <c r="AA60" s="416">
        <v>59.28554070473876</v>
      </c>
      <c r="AB60" s="416"/>
      <c r="AC60" s="470">
        <f>Y60+AA60</f>
        <v>116.86554070473875</v>
      </c>
    </row>
    <row r="61" spans="1:29" s="367" customFormat="1" ht="11.25">
      <c r="A61" s="328" t="s">
        <v>444</v>
      </c>
      <c r="P61" s="220"/>
      <c r="Q61" s="220"/>
      <c r="R61" s="220"/>
      <c r="S61" s="281"/>
      <c r="T61" s="223"/>
      <c r="U61" s="220"/>
      <c r="V61" s="281"/>
      <c r="W61" s="228"/>
      <c r="X61" s="348"/>
      <c r="Y61" s="468">
        <v>56.96</v>
      </c>
      <c r="Z61" s="468">
        <v>47.72009029345372</v>
      </c>
      <c r="AA61" s="327"/>
      <c r="AB61" s="348"/>
      <c r="AC61" s="369">
        <f>Y61+Z61</f>
        <v>104.68009029345373</v>
      </c>
    </row>
    <row r="62" spans="1:29" s="367" customFormat="1" ht="11.25">
      <c r="A62" s="328" t="s">
        <v>477</v>
      </c>
      <c r="P62" s="220"/>
      <c r="Q62" s="220"/>
      <c r="R62" s="220"/>
      <c r="S62" s="281"/>
      <c r="T62" s="223"/>
      <c r="U62" s="220"/>
      <c r="V62" s="281"/>
      <c r="W62" s="228"/>
      <c r="X62" s="347"/>
      <c r="Y62" s="403"/>
      <c r="Z62" s="403"/>
      <c r="AA62" s="335">
        <v>42.97592483852025</v>
      </c>
      <c r="AB62" s="335">
        <v>59.45252225519288</v>
      </c>
      <c r="AC62" s="369">
        <f>AA62+AB62</f>
        <v>102.42844709371313</v>
      </c>
    </row>
    <row r="63" spans="1:29" s="367" customFormat="1" ht="11.25">
      <c r="A63" s="328" t="s">
        <v>463</v>
      </c>
      <c r="P63" s="220"/>
      <c r="Q63" s="220"/>
      <c r="R63" s="220"/>
      <c r="S63" s="281"/>
      <c r="T63" s="223"/>
      <c r="U63" s="220"/>
      <c r="V63" s="281"/>
      <c r="W63" s="228"/>
      <c r="X63" s="348"/>
      <c r="Y63" s="403"/>
      <c r="Z63" s="468">
        <v>40.74787972243639</v>
      </c>
      <c r="AA63" s="335">
        <v>55.00789177001127</v>
      </c>
      <c r="AB63" s="327"/>
      <c r="AC63" s="348">
        <f>Z63+AA63</f>
        <v>95.75577149244765</v>
      </c>
    </row>
    <row r="64" spans="1:29" s="367" customFormat="1" ht="11.25">
      <c r="A64" s="328" t="s">
        <v>462</v>
      </c>
      <c r="P64" s="220"/>
      <c r="Q64" s="220"/>
      <c r="R64" s="220"/>
      <c r="S64" s="281"/>
      <c r="T64" s="223"/>
      <c r="U64" s="220"/>
      <c r="V64" s="281"/>
      <c r="W64" s="228"/>
      <c r="X64" s="348"/>
      <c r="Y64" s="403"/>
      <c r="Z64" s="468">
        <v>46.339324857518626</v>
      </c>
      <c r="AA64" s="335">
        <v>40.03719912472647</v>
      </c>
      <c r="AB64" s="327"/>
      <c r="AC64" s="369">
        <f>Z64+AA64</f>
        <v>86.37652398224509</v>
      </c>
    </row>
    <row r="65" spans="1:29" s="367" customFormat="1" ht="11.25">
      <c r="A65" s="328" t="s">
        <v>376</v>
      </c>
      <c r="I65" s="220"/>
      <c r="P65" s="220"/>
      <c r="Q65" s="220"/>
      <c r="R65" s="220"/>
      <c r="S65" s="281"/>
      <c r="T65" s="223"/>
      <c r="U65" s="220"/>
      <c r="V65" s="281"/>
      <c r="W65" s="228"/>
      <c r="X65" s="471">
        <v>85.78</v>
      </c>
      <c r="Y65" s="403"/>
      <c r="Z65" s="403"/>
      <c r="AA65" s="327"/>
      <c r="AB65" s="327"/>
      <c r="AC65" s="369">
        <v>85.78</v>
      </c>
    </row>
    <row r="66" spans="1:29" s="367" customFormat="1" ht="11.25">
      <c r="A66" s="328" t="s">
        <v>143</v>
      </c>
      <c r="B66" s="367" t="s">
        <v>6</v>
      </c>
      <c r="C66" s="367">
        <v>1996</v>
      </c>
      <c r="D66" s="367" t="s">
        <v>139</v>
      </c>
      <c r="I66" s="220"/>
      <c r="P66" s="220">
        <v>0</v>
      </c>
      <c r="Q66" s="220"/>
      <c r="R66" s="220"/>
      <c r="S66" s="281"/>
      <c r="T66" s="223"/>
      <c r="U66" s="220"/>
      <c r="V66" s="281"/>
      <c r="W66" s="228"/>
      <c r="X66" s="348">
        <v>80.83</v>
      </c>
      <c r="Y66" s="403"/>
      <c r="Z66" s="403"/>
      <c r="AA66" s="327"/>
      <c r="AB66" s="327"/>
      <c r="AC66" s="369">
        <v>80.83</v>
      </c>
    </row>
    <row r="67" spans="1:29" s="367" customFormat="1" ht="11.25">
      <c r="A67" s="328" t="s">
        <v>144</v>
      </c>
      <c r="B67" s="367" t="s">
        <v>6</v>
      </c>
      <c r="C67" s="367">
        <v>1996</v>
      </c>
      <c r="D67" s="367" t="s">
        <v>139</v>
      </c>
      <c r="I67" s="220"/>
      <c r="P67" s="220">
        <v>0</v>
      </c>
      <c r="Q67" s="220"/>
      <c r="R67" s="220"/>
      <c r="S67" s="281"/>
      <c r="T67" s="223"/>
      <c r="U67" s="220"/>
      <c r="V67" s="281"/>
      <c r="W67" s="228"/>
      <c r="X67" s="348">
        <v>73</v>
      </c>
      <c r="Y67" s="403"/>
      <c r="Z67" s="403"/>
      <c r="AA67" s="335"/>
      <c r="AB67" s="327"/>
      <c r="AC67" s="369">
        <v>73</v>
      </c>
    </row>
    <row r="68" spans="1:29" s="367" customFormat="1" ht="11.25">
      <c r="A68" s="328" t="s">
        <v>122</v>
      </c>
      <c r="B68" s="367" t="s">
        <v>6</v>
      </c>
      <c r="C68" s="367">
        <v>1997</v>
      </c>
      <c r="D68" s="367" t="s">
        <v>117</v>
      </c>
      <c r="I68" s="220"/>
      <c r="P68" s="59">
        <v>68.4</v>
      </c>
      <c r="Q68" s="220"/>
      <c r="R68" s="220"/>
      <c r="S68" s="281"/>
      <c r="T68" s="223"/>
      <c r="U68" s="220"/>
      <c r="V68" s="281"/>
      <c r="W68" s="228"/>
      <c r="X68" s="347"/>
      <c r="Y68" s="403"/>
      <c r="Z68" s="403"/>
      <c r="AA68" s="327"/>
      <c r="AB68" s="327"/>
      <c r="AC68" s="304">
        <v>68.4</v>
      </c>
    </row>
    <row r="69" spans="1:29" s="367" customFormat="1" ht="11.25">
      <c r="A69" s="472" t="s">
        <v>486</v>
      </c>
      <c r="P69" s="220"/>
      <c r="Q69" s="220"/>
      <c r="R69" s="220"/>
      <c r="S69" s="281"/>
      <c r="T69" s="223"/>
      <c r="U69" s="220"/>
      <c r="V69" s="281"/>
      <c r="W69" s="228"/>
      <c r="X69" s="347"/>
      <c r="Y69" s="403"/>
      <c r="Z69" s="403"/>
      <c r="AA69" s="327"/>
      <c r="AB69" s="335">
        <v>67.69893563101877</v>
      </c>
      <c r="AC69" s="369">
        <v>67.69893563101877</v>
      </c>
    </row>
    <row r="70" spans="1:29" s="367" customFormat="1" ht="11.25">
      <c r="A70" s="328" t="s">
        <v>370</v>
      </c>
      <c r="I70" s="220"/>
      <c r="P70" s="220"/>
      <c r="Q70" s="220"/>
      <c r="R70" s="220"/>
      <c r="S70" s="281"/>
      <c r="T70" s="223"/>
      <c r="U70" s="220"/>
      <c r="V70" s="281"/>
      <c r="W70" s="228"/>
      <c r="X70" s="471">
        <v>96.22</v>
      </c>
      <c r="Y70" s="403"/>
      <c r="Z70" s="403"/>
      <c r="AA70" s="327"/>
      <c r="AB70" s="327">
        <v>96.22</v>
      </c>
      <c r="AC70" s="304"/>
    </row>
    <row r="71" spans="1:29" s="367" customFormat="1" ht="11.25">
      <c r="A71" s="328" t="s">
        <v>377</v>
      </c>
      <c r="I71" s="220"/>
      <c r="P71" s="220"/>
      <c r="Q71" s="220"/>
      <c r="R71" s="220"/>
      <c r="S71" s="281"/>
      <c r="T71" s="223"/>
      <c r="U71" s="220"/>
      <c r="V71" s="281"/>
      <c r="W71" s="228"/>
      <c r="X71" s="348">
        <v>0</v>
      </c>
      <c r="Y71" s="403"/>
      <c r="Z71" s="403"/>
      <c r="AA71" s="327"/>
      <c r="AB71" s="327"/>
      <c r="AC71" s="304"/>
    </row>
    <row r="72" spans="1:29" s="367" customFormat="1" ht="11.25">
      <c r="A72" s="328" t="s">
        <v>378</v>
      </c>
      <c r="I72" s="220"/>
      <c r="P72" s="220"/>
      <c r="Q72" s="220"/>
      <c r="R72" s="220"/>
      <c r="S72" s="281"/>
      <c r="T72" s="223"/>
      <c r="U72" s="220"/>
      <c r="V72" s="281"/>
      <c r="W72" s="228"/>
      <c r="X72" s="348">
        <v>0</v>
      </c>
      <c r="Y72" s="403"/>
      <c r="Z72" s="403"/>
      <c r="AA72" s="327"/>
      <c r="AB72" s="327"/>
      <c r="AC72" s="304"/>
    </row>
    <row r="73" spans="1:29" s="367" customFormat="1" ht="11.25">
      <c r="A73" s="328" t="s">
        <v>379</v>
      </c>
      <c r="I73" s="220"/>
      <c r="P73" s="220"/>
      <c r="Q73" s="220"/>
      <c r="R73" s="220"/>
      <c r="S73" s="281"/>
      <c r="T73" s="223"/>
      <c r="U73" s="220"/>
      <c r="V73" s="281"/>
      <c r="W73" s="228"/>
      <c r="X73" s="348">
        <v>0</v>
      </c>
      <c r="Y73" s="403"/>
      <c r="Z73" s="403"/>
      <c r="AA73" s="327"/>
      <c r="AB73" s="327"/>
      <c r="AC73" s="304"/>
    </row>
    <row r="74" spans="1:29" s="367" customFormat="1" ht="11.25">
      <c r="A74" s="328" t="s">
        <v>380</v>
      </c>
      <c r="I74" s="220"/>
      <c r="P74" s="220"/>
      <c r="Q74" s="220"/>
      <c r="R74" s="220"/>
      <c r="S74" s="281"/>
      <c r="T74" s="223"/>
      <c r="U74" s="220"/>
      <c r="V74" s="281"/>
      <c r="W74" s="228"/>
      <c r="X74" s="348">
        <v>0</v>
      </c>
      <c r="Y74" s="403"/>
      <c r="Z74" s="403"/>
      <c r="AA74" s="327"/>
      <c r="AB74" s="327"/>
      <c r="AC74" s="304"/>
    </row>
    <row r="75" spans="1:29" s="367" customFormat="1" ht="11.25">
      <c r="A75" s="328" t="s">
        <v>381</v>
      </c>
      <c r="I75" s="220"/>
      <c r="P75" s="220"/>
      <c r="Q75" s="220"/>
      <c r="R75" s="220"/>
      <c r="S75" s="281"/>
      <c r="T75" s="223"/>
      <c r="U75" s="220"/>
      <c r="V75" s="281"/>
      <c r="W75" s="228"/>
      <c r="X75" s="348">
        <v>0</v>
      </c>
      <c r="Y75" s="403"/>
      <c r="Z75" s="403"/>
      <c r="AA75" s="327"/>
      <c r="AB75" s="327"/>
      <c r="AC75" s="304"/>
    </row>
    <row r="76" spans="1:29" s="367" customFormat="1" ht="11.25">
      <c r="A76" s="328" t="s">
        <v>382</v>
      </c>
      <c r="P76" s="220"/>
      <c r="Q76" s="220"/>
      <c r="R76" s="220"/>
      <c r="S76" s="281"/>
      <c r="T76" s="223"/>
      <c r="U76" s="220"/>
      <c r="V76" s="281"/>
      <c r="W76" s="228"/>
      <c r="X76" s="348">
        <v>0</v>
      </c>
      <c r="Y76" s="403"/>
      <c r="Z76" s="403"/>
      <c r="AA76" s="327"/>
      <c r="AB76" s="327"/>
      <c r="AC76" s="304"/>
    </row>
    <row r="77" spans="1:29" s="367" customFormat="1" ht="11.25">
      <c r="A77" s="328" t="s">
        <v>383</v>
      </c>
      <c r="P77" s="220"/>
      <c r="Q77" s="220"/>
      <c r="R77" s="220"/>
      <c r="S77" s="281"/>
      <c r="T77" s="223"/>
      <c r="U77" s="220"/>
      <c r="V77" s="281"/>
      <c r="W77" s="228"/>
      <c r="X77" s="348">
        <v>0</v>
      </c>
      <c r="Y77" s="403"/>
      <c r="Z77" s="324"/>
      <c r="AA77" s="327"/>
      <c r="AB77" s="327"/>
      <c r="AC77" s="304"/>
    </row>
    <row r="78" spans="1:29" s="367" customFormat="1" ht="11.25">
      <c r="A78" s="328" t="s">
        <v>384</v>
      </c>
      <c r="P78" s="220"/>
      <c r="Q78" s="220"/>
      <c r="R78" s="220"/>
      <c r="S78" s="281"/>
      <c r="T78" s="223"/>
      <c r="U78" s="220"/>
      <c r="V78" s="281"/>
      <c r="W78" s="228"/>
      <c r="X78" s="348">
        <v>0</v>
      </c>
      <c r="Y78" s="403"/>
      <c r="Z78" s="403"/>
      <c r="AA78" s="327"/>
      <c r="AB78" s="327"/>
      <c r="AC78" s="304"/>
    </row>
    <row r="79" spans="1:29" s="367" customFormat="1" ht="11.25">
      <c r="A79" s="367" t="s">
        <v>385</v>
      </c>
      <c r="P79" s="220"/>
      <c r="Q79" s="220"/>
      <c r="R79" s="220"/>
      <c r="S79" s="281"/>
      <c r="T79" s="223"/>
      <c r="U79" s="220"/>
      <c r="V79" s="281"/>
      <c r="W79" s="228"/>
      <c r="X79" s="327">
        <v>0</v>
      </c>
      <c r="Y79" s="403"/>
      <c r="Z79" s="403"/>
      <c r="AA79" s="327"/>
      <c r="AB79" s="327"/>
      <c r="AC79" s="304"/>
    </row>
    <row r="80" spans="1:29" s="337" customFormat="1" ht="11.25">
      <c r="A80" s="367" t="s">
        <v>386</v>
      </c>
      <c r="P80" s="338"/>
      <c r="Q80" s="338"/>
      <c r="R80" s="338"/>
      <c r="S80" s="338"/>
      <c r="T80" s="379"/>
      <c r="U80" s="380"/>
      <c r="V80" s="381"/>
      <c r="W80" s="346"/>
      <c r="X80" s="348">
        <v>0</v>
      </c>
      <c r="Y80" s="333"/>
      <c r="Z80" s="333"/>
      <c r="AA80" s="348"/>
      <c r="AB80" s="348"/>
      <c r="AC80" s="346"/>
    </row>
    <row r="81" spans="16:29" s="337" customFormat="1" ht="11.25">
      <c r="P81" s="338"/>
      <c r="Q81" s="338"/>
      <c r="R81" s="338"/>
      <c r="S81" s="338"/>
      <c r="T81" s="379"/>
      <c r="U81" s="380"/>
      <c r="V81" s="381"/>
      <c r="W81" s="346"/>
      <c r="X81" s="347"/>
      <c r="Y81" s="333"/>
      <c r="Z81" s="333"/>
      <c r="AA81" s="348"/>
      <c r="AB81" s="348"/>
      <c r="AC81" s="338"/>
    </row>
    <row r="82" spans="16:29" s="337" customFormat="1" ht="12" thickBot="1">
      <c r="P82" s="338"/>
      <c r="Q82" s="338"/>
      <c r="R82" s="338"/>
      <c r="S82" s="338"/>
      <c r="T82" s="379"/>
      <c r="U82" s="380"/>
      <c r="V82" s="381"/>
      <c r="W82" s="346"/>
      <c r="X82" s="347"/>
      <c r="Y82" s="333"/>
      <c r="Z82" s="333"/>
      <c r="AA82" s="348"/>
      <c r="AB82" s="348"/>
      <c r="AC82" s="338"/>
    </row>
    <row r="83" spans="5:27" ht="12" thickBot="1">
      <c r="E83" s="349" t="s">
        <v>224</v>
      </c>
      <c r="F83" s="337"/>
      <c r="G83" s="350"/>
      <c r="H83" s="349" t="s">
        <v>225</v>
      </c>
      <c r="I83" s="337"/>
      <c r="J83" s="350"/>
      <c r="K83" s="349" t="s">
        <v>265</v>
      </c>
      <c r="L83" s="337"/>
      <c r="M83" s="337"/>
      <c r="N83" s="349" t="s">
        <v>266</v>
      </c>
      <c r="O83" s="350"/>
      <c r="P83" s="351" t="s">
        <v>267</v>
      </c>
      <c r="Q83" s="418" t="s">
        <v>291</v>
      </c>
      <c r="R83" s="419"/>
      <c r="S83" s="419"/>
      <c r="T83" s="420" t="s">
        <v>344</v>
      </c>
      <c r="U83" s="421"/>
      <c r="V83" s="422"/>
      <c r="W83" s="351"/>
      <c r="X83" s="342" t="s">
        <v>387</v>
      </c>
      <c r="Y83" s="393" t="s">
        <v>438</v>
      </c>
      <c r="Z83" s="333" t="s">
        <v>458</v>
      </c>
      <c r="AA83" s="348" t="s">
        <v>467</v>
      </c>
    </row>
    <row r="84" spans="1:29" s="360" customFormat="1" ht="11.25">
      <c r="A84" s="367" t="s">
        <v>66</v>
      </c>
      <c r="B84" s="367" t="s">
        <v>8</v>
      </c>
      <c r="C84" s="367">
        <v>1993</v>
      </c>
      <c r="D84" s="367" t="s">
        <v>117</v>
      </c>
      <c r="E84" s="367"/>
      <c r="F84" s="367"/>
      <c r="G84" s="367"/>
      <c r="H84" s="220">
        <v>101.24</v>
      </c>
      <c r="I84" s="220">
        <v>100.11</v>
      </c>
      <c r="J84" s="220">
        <v>95.62</v>
      </c>
      <c r="K84" s="367"/>
      <c r="L84" s="367"/>
      <c r="M84" s="334"/>
      <c r="N84" s="367"/>
      <c r="O84" s="367"/>
      <c r="P84" s="59">
        <v>113.8</v>
      </c>
      <c r="Q84" s="367">
        <v>106.57</v>
      </c>
      <c r="R84" s="367">
        <v>104.94</v>
      </c>
      <c r="S84" s="281"/>
      <c r="T84" s="223"/>
      <c r="U84" s="220">
        <v>102.09</v>
      </c>
      <c r="V84" s="281">
        <v>94.99</v>
      </c>
      <c r="W84" s="228">
        <v>97.21</v>
      </c>
      <c r="X84" s="335">
        <v>114</v>
      </c>
      <c r="Y84" s="403"/>
      <c r="Z84" s="403">
        <v>95.29824561403508</v>
      </c>
      <c r="AA84" s="335">
        <v>113.09246785058174</v>
      </c>
      <c r="AB84" s="365">
        <v>113.2032258064516</v>
      </c>
      <c r="AC84" s="366">
        <f>P84+X84+AA84+AB84</f>
        <v>454.09569365703334</v>
      </c>
    </row>
    <row r="85" spans="1:29" s="367" customFormat="1" ht="11.25">
      <c r="A85" s="367" t="s">
        <v>9</v>
      </c>
      <c r="B85" s="367" t="s">
        <v>8</v>
      </c>
      <c r="C85" s="367">
        <v>1994</v>
      </c>
      <c r="D85" s="367" t="s">
        <v>52</v>
      </c>
      <c r="E85" s="325">
        <v>99.06</v>
      </c>
      <c r="F85" s="220">
        <v>0</v>
      </c>
      <c r="G85" s="220">
        <v>0</v>
      </c>
      <c r="H85" s="59">
        <v>102.15</v>
      </c>
      <c r="I85" s="220">
        <v>100.99</v>
      </c>
      <c r="J85" s="220">
        <v>93.12</v>
      </c>
      <c r="M85" s="334"/>
      <c r="P85" s="59">
        <v>114</v>
      </c>
      <c r="Q85" s="367">
        <v>96.09</v>
      </c>
      <c r="R85" s="91">
        <v>102.5</v>
      </c>
      <c r="S85" s="281"/>
      <c r="T85" s="223">
        <v>65.4</v>
      </c>
      <c r="V85" s="281"/>
      <c r="W85" s="228"/>
      <c r="X85" s="335">
        <v>111.96</v>
      </c>
      <c r="Y85" s="403">
        <v>44.17</v>
      </c>
      <c r="Z85" s="403"/>
      <c r="AA85" s="327"/>
      <c r="AB85" s="327">
        <v>68.4</v>
      </c>
      <c r="AC85" s="369">
        <f>H85+P85+R85+X85</f>
        <v>430.60999999999996</v>
      </c>
    </row>
    <row r="86" spans="1:29" s="367" customFormat="1" ht="11.25">
      <c r="A86" s="367" t="s">
        <v>10</v>
      </c>
      <c r="B86" s="367" t="s">
        <v>8</v>
      </c>
      <c r="C86" s="367">
        <v>1994</v>
      </c>
      <c r="D86" s="367" t="s">
        <v>52</v>
      </c>
      <c r="E86" s="325">
        <v>75.11</v>
      </c>
      <c r="F86" s="220">
        <v>99.17</v>
      </c>
      <c r="G86" s="59">
        <v>105.6</v>
      </c>
      <c r="H86" s="220">
        <v>73.91</v>
      </c>
      <c r="I86" s="59">
        <v>103.74</v>
      </c>
      <c r="J86" s="59">
        <v>103.16</v>
      </c>
      <c r="M86" s="334"/>
      <c r="P86" s="220">
        <v>97.26</v>
      </c>
      <c r="Q86" s="367">
        <v>90.28</v>
      </c>
      <c r="R86" s="367">
        <v>69.55</v>
      </c>
      <c r="S86" s="281"/>
      <c r="T86" s="223"/>
      <c r="U86" s="59">
        <v>107.51</v>
      </c>
      <c r="V86" s="281">
        <v>75.58</v>
      </c>
      <c r="W86" s="228"/>
      <c r="X86" s="327">
        <v>71.17</v>
      </c>
      <c r="Y86" s="403">
        <v>60</v>
      </c>
      <c r="Z86" s="403">
        <v>60</v>
      </c>
      <c r="AA86" s="327">
        <v>61.78772563176894</v>
      </c>
      <c r="AB86" s="327">
        <v>67.58782383419687</v>
      </c>
      <c r="AC86" s="304">
        <f>G86+I86+U86</f>
        <v>316.84999999999997</v>
      </c>
    </row>
    <row r="87" spans="1:29" s="367" customFormat="1" ht="11.25">
      <c r="A87" s="367" t="s">
        <v>7</v>
      </c>
      <c r="B87" s="367" t="s">
        <v>8</v>
      </c>
      <c r="C87" s="367">
        <v>1995</v>
      </c>
      <c r="D87" s="367" t="s">
        <v>52</v>
      </c>
      <c r="H87" s="220"/>
      <c r="I87" s="220"/>
      <c r="J87" s="220"/>
      <c r="M87" s="334"/>
      <c r="P87" s="59">
        <v>109.51</v>
      </c>
      <c r="Q87" s="220"/>
      <c r="R87" s="220"/>
      <c r="S87" s="281"/>
      <c r="T87" s="223"/>
      <c r="U87" s="220"/>
      <c r="V87" s="281"/>
      <c r="W87" s="228"/>
      <c r="X87" s="405"/>
      <c r="Y87" s="403"/>
      <c r="Z87" s="403"/>
      <c r="AA87" s="335">
        <v>68.4</v>
      </c>
      <c r="AB87" s="335">
        <v>53.269831546707486</v>
      </c>
      <c r="AC87" s="369">
        <f>P87+AA87+AB87</f>
        <v>231.1798315467075</v>
      </c>
    </row>
    <row r="88" spans="1:29" s="367" customFormat="1" ht="11.25">
      <c r="A88" s="367" t="s">
        <v>149</v>
      </c>
      <c r="B88" s="367" t="s">
        <v>8</v>
      </c>
      <c r="C88" s="367">
        <v>1994</v>
      </c>
      <c r="D88" s="367" t="s">
        <v>139</v>
      </c>
      <c r="H88" s="220"/>
      <c r="I88" s="220"/>
      <c r="J88" s="220"/>
      <c r="M88" s="334"/>
      <c r="P88" s="59">
        <v>67.38</v>
      </c>
      <c r="Q88" s="220"/>
      <c r="R88" s="220"/>
      <c r="S88" s="281"/>
      <c r="T88" s="223"/>
      <c r="U88" s="220"/>
      <c r="V88" s="281"/>
      <c r="W88" s="228"/>
      <c r="X88" s="335">
        <v>61.54</v>
      </c>
      <c r="Y88" s="403"/>
      <c r="Z88" s="468">
        <v>31.225525743292245</v>
      </c>
      <c r="AA88" s="327"/>
      <c r="AB88" s="327"/>
      <c r="AC88" s="325">
        <f>P88+X88+Z88</f>
        <v>160.14552574329224</v>
      </c>
    </row>
    <row r="89" spans="1:29" s="367" customFormat="1" ht="11.25">
      <c r="A89" s="367" t="s">
        <v>150</v>
      </c>
      <c r="B89" s="367" t="s">
        <v>8</v>
      </c>
      <c r="C89" s="367">
        <v>1994</v>
      </c>
      <c r="D89" s="367" t="s">
        <v>139</v>
      </c>
      <c r="H89" s="220"/>
      <c r="I89" s="220"/>
      <c r="J89" s="220"/>
      <c r="M89" s="334"/>
      <c r="P89" s="59">
        <v>64.87</v>
      </c>
      <c r="Q89" s="220"/>
      <c r="R89" s="220"/>
      <c r="S89" s="281"/>
      <c r="T89" s="223"/>
      <c r="U89" s="220"/>
      <c r="V89" s="281"/>
      <c r="W89" s="228"/>
      <c r="X89" s="405">
        <v>0</v>
      </c>
      <c r="Y89" s="403"/>
      <c r="Z89" s="468">
        <v>57.54120267260579</v>
      </c>
      <c r="AA89" s="327"/>
      <c r="AB89" s="327"/>
      <c r="AC89" s="369">
        <f>P89+Z89</f>
        <v>122.4112026726058</v>
      </c>
    </row>
    <row r="90" spans="1:29" s="367" customFormat="1" ht="11.25">
      <c r="A90" s="367" t="s">
        <v>148</v>
      </c>
      <c r="B90" s="367" t="s">
        <v>8</v>
      </c>
      <c r="C90" s="367">
        <v>1993</v>
      </c>
      <c r="D90" s="367" t="s">
        <v>117</v>
      </c>
      <c r="H90" s="220"/>
      <c r="I90" s="220"/>
      <c r="J90" s="220"/>
      <c r="M90" s="334"/>
      <c r="P90" s="59">
        <v>67.71</v>
      </c>
      <c r="Q90" s="220"/>
      <c r="R90" s="220"/>
      <c r="S90" s="281"/>
      <c r="T90" s="223"/>
      <c r="U90" s="220"/>
      <c r="V90" s="281"/>
      <c r="W90" s="228"/>
      <c r="X90" s="405">
        <v>0</v>
      </c>
      <c r="Y90" s="403"/>
      <c r="Z90" s="403"/>
      <c r="AA90" s="335">
        <v>44.23802412406662</v>
      </c>
      <c r="AB90" s="327"/>
      <c r="AC90" s="369">
        <f>P90+AA90</f>
        <v>111.94802412406662</v>
      </c>
    </row>
    <row r="91" spans="1:29" s="367" customFormat="1" ht="11.25">
      <c r="A91" s="367" t="s">
        <v>118</v>
      </c>
      <c r="B91" s="367" t="s">
        <v>8</v>
      </c>
      <c r="C91" s="367">
        <v>1995</v>
      </c>
      <c r="D91" s="367" t="s">
        <v>117</v>
      </c>
      <c r="H91" s="220"/>
      <c r="I91" s="220"/>
      <c r="J91" s="220"/>
      <c r="M91" s="334"/>
      <c r="P91" s="59">
        <v>79.66</v>
      </c>
      <c r="Q91" s="220"/>
      <c r="R91" s="220"/>
      <c r="S91" s="281"/>
      <c r="T91" s="223"/>
      <c r="U91" s="220"/>
      <c r="V91" s="281"/>
      <c r="W91" s="228"/>
      <c r="X91" s="405"/>
      <c r="Y91" s="403"/>
      <c r="Z91" s="403"/>
      <c r="AA91" s="327"/>
      <c r="AB91" s="327"/>
      <c r="AC91" s="304">
        <v>79.66</v>
      </c>
    </row>
    <row r="92" spans="1:29" s="407" customFormat="1" ht="11.25">
      <c r="A92" s="367" t="s">
        <v>151</v>
      </c>
      <c r="B92" s="367" t="s">
        <v>8</v>
      </c>
      <c r="C92" s="367">
        <v>1993</v>
      </c>
      <c r="D92" s="367" t="s">
        <v>140</v>
      </c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59">
        <v>51.28</v>
      </c>
      <c r="Q92" s="220"/>
      <c r="R92" s="220"/>
      <c r="S92" s="281"/>
      <c r="T92" s="223"/>
      <c r="U92" s="220"/>
      <c r="V92" s="281"/>
      <c r="W92" s="228"/>
      <c r="X92" s="405">
        <v>0</v>
      </c>
      <c r="Y92" s="403"/>
      <c r="Z92" s="403"/>
      <c r="AA92" s="327"/>
      <c r="AB92" s="416"/>
      <c r="AC92" s="220">
        <v>51.28</v>
      </c>
    </row>
    <row r="93" spans="1:29" s="337" customFormat="1" ht="11.25">
      <c r="A93" s="367" t="s">
        <v>391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220"/>
      <c r="Q93" s="220"/>
      <c r="R93" s="220"/>
      <c r="S93" s="281"/>
      <c r="T93" s="223"/>
      <c r="U93" s="220"/>
      <c r="V93" s="281"/>
      <c r="W93" s="228"/>
      <c r="X93" s="405"/>
      <c r="Y93" s="403"/>
      <c r="Z93" s="403"/>
      <c r="AA93" s="327"/>
      <c r="AB93" s="348"/>
      <c r="AC93" s="338"/>
    </row>
    <row r="94" spans="1:29" s="337" customFormat="1" ht="11.25">
      <c r="A94" s="337" t="s">
        <v>445</v>
      </c>
      <c r="N94" s="349"/>
      <c r="P94" s="378"/>
      <c r="Q94" s="345"/>
      <c r="R94" s="338"/>
      <c r="S94" s="338"/>
      <c r="T94" s="395"/>
      <c r="U94" s="396"/>
      <c r="V94" s="397"/>
      <c r="W94" s="423"/>
      <c r="X94" s="347"/>
      <c r="Y94" s="333">
        <v>41.27</v>
      </c>
      <c r="Z94" s="333"/>
      <c r="AA94" s="348"/>
      <c r="AB94" s="348"/>
      <c r="AC94" s="338"/>
    </row>
    <row r="95" spans="14:29" s="337" customFormat="1" ht="12" thickBot="1">
      <c r="N95" s="349"/>
      <c r="P95" s="424"/>
      <c r="Q95" s="418"/>
      <c r="R95" s="419"/>
      <c r="S95" s="419"/>
      <c r="T95" s="425"/>
      <c r="U95" s="426"/>
      <c r="V95" s="427"/>
      <c r="W95" s="428"/>
      <c r="X95" s="347"/>
      <c r="Y95" s="333"/>
      <c r="Z95" s="333"/>
      <c r="AA95" s="348"/>
      <c r="AB95" s="348"/>
      <c r="AC95" s="338"/>
    </row>
    <row r="96" spans="5:27" ht="12" thickBot="1">
      <c r="E96" s="382" t="s">
        <v>224</v>
      </c>
      <c r="F96" s="383"/>
      <c r="G96" s="384"/>
      <c r="H96" s="382" t="s">
        <v>225</v>
      </c>
      <c r="I96" s="383"/>
      <c r="J96" s="384"/>
      <c r="K96" s="382" t="s">
        <v>265</v>
      </c>
      <c r="L96" s="383"/>
      <c r="M96" s="383"/>
      <c r="N96" s="382" t="s">
        <v>266</v>
      </c>
      <c r="O96" s="384"/>
      <c r="P96" s="357" t="s">
        <v>267</v>
      </c>
      <c r="Q96" s="352" t="s">
        <v>291</v>
      </c>
      <c r="R96" s="353"/>
      <c r="S96" s="353"/>
      <c r="T96" s="354" t="s">
        <v>344</v>
      </c>
      <c r="U96" s="355"/>
      <c r="V96" s="356"/>
      <c r="W96" s="357"/>
      <c r="X96" s="342" t="s">
        <v>387</v>
      </c>
      <c r="Y96" s="343" t="s">
        <v>438</v>
      </c>
      <c r="Z96" s="333" t="s">
        <v>458</v>
      </c>
      <c r="AA96" s="348" t="s">
        <v>467</v>
      </c>
    </row>
    <row r="97" spans="1:29" s="360" customFormat="1" ht="11.25">
      <c r="A97" s="429" t="s">
        <v>90</v>
      </c>
      <c r="B97" s="360" t="s">
        <v>89</v>
      </c>
      <c r="C97" s="360">
        <v>1991</v>
      </c>
      <c r="D97" s="360" t="s">
        <v>52</v>
      </c>
      <c r="I97" s="194">
        <v>60.1</v>
      </c>
      <c r="J97" s="219">
        <v>0</v>
      </c>
      <c r="M97" s="361"/>
      <c r="P97" s="194">
        <v>50.09</v>
      </c>
      <c r="Q97" s="219" t="s">
        <v>365</v>
      </c>
      <c r="R97" s="219" t="s">
        <v>365</v>
      </c>
      <c r="S97" s="219"/>
      <c r="T97" s="219"/>
      <c r="U97" s="219"/>
      <c r="V97" s="219"/>
      <c r="W97" s="219"/>
      <c r="X97" s="430"/>
      <c r="Y97" s="362">
        <v>70.61</v>
      </c>
      <c r="Z97" s="363"/>
      <c r="AA97" s="323">
        <v>65.75694267515924</v>
      </c>
      <c r="AB97" s="364">
        <v>44.1376574489648</v>
      </c>
      <c r="AC97" s="366">
        <f>I97+P97+Y97+AA97</f>
        <v>246.55694267515923</v>
      </c>
    </row>
    <row r="98" spans="1:29" s="367" customFormat="1" ht="11.25">
      <c r="A98" s="329" t="s">
        <v>161</v>
      </c>
      <c r="B98" s="367" t="s">
        <v>89</v>
      </c>
      <c r="C98" s="367">
        <v>1991</v>
      </c>
      <c r="D98" s="367" t="s">
        <v>52</v>
      </c>
      <c r="I98" s="220"/>
      <c r="J98" s="220"/>
      <c r="M98" s="334"/>
      <c r="P98" s="59">
        <v>68.4</v>
      </c>
      <c r="Q98" s="220" t="s">
        <v>365</v>
      </c>
      <c r="R98" s="220" t="s">
        <v>365</v>
      </c>
      <c r="S98" s="220"/>
      <c r="T98" s="220"/>
      <c r="U98" s="220"/>
      <c r="V98" s="220"/>
      <c r="W98" s="220"/>
      <c r="X98" s="166">
        <v>68.4</v>
      </c>
      <c r="Y98" s="166">
        <v>82.85</v>
      </c>
      <c r="Z98" s="324">
        <v>60</v>
      </c>
      <c r="AA98" s="335">
        <v>68.4</v>
      </c>
      <c r="AB98" s="327"/>
      <c r="AC98" s="369">
        <f>P98+X98+Y98+AA98</f>
        <v>288.05</v>
      </c>
    </row>
    <row r="99" spans="1:29" s="367" customFormat="1" ht="11.25">
      <c r="A99" s="329" t="s">
        <v>162</v>
      </c>
      <c r="B99" s="367" t="s">
        <v>89</v>
      </c>
      <c r="C99" s="367">
        <v>1992</v>
      </c>
      <c r="D99" s="367" t="s">
        <v>52</v>
      </c>
      <c r="P99" s="59">
        <v>49.17</v>
      </c>
      <c r="Q99" s="220"/>
      <c r="R99" s="220"/>
      <c r="S99" s="220"/>
      <c r="T99" s="220"/>
      <c r="U99" s="220"/>
      <c r="V99" s="220"/>
      <c r="W99" s="220"/>
      <c r="X99" s="319">
        <v>0</v>
      </c>
      <c r="Y99" s="166">
        <v>70.7</v>
      </c>
      <c r="Z99" s="324">
        <v>30.62531017369726</v>
      </c>
      <c r="AA99" s="335">
        <v>48.77404724409449</v>
      </c>
      <c r="AB99" s="335">
        <v>68.4</v>
      </c>
      <c r="AC99" s="369">
        <f>P99+Y99+AA99+AB99</f>
        <v>237.04404724409451</v>
      </c>
    </row>
    <row r="100" spans="1:29" s="372" customFormat="1" ht="12" thickBot="1">
      <c r="A100" s="371" t="s">
        <v>392</v>
      </c>
      <c r="P100" s="225"/>
      <c r="Q100" s="225"/>
      <c r="R100" s="225"/>
      <c r="S100" s="225"/>
      <c r="T100" s="225"/>
      <c r="U100" s="225"/>
      <c r="V100" s="225"/>
      <c r="W100" s="225"/>
      <c r="X100" s="375">
        <v>0</v>
      </c>
      <c r="Y100" s="332"/>
      <c r="Z100" s="326"/>
      <c r="AA100" s="330"/>
      <c r="AB100" s="330"/>
      <c r="AC100" s="385"/>
    </row>
    <row r="101" spans="16:29" s="337" customFormat="1" ht="12" thickBot="1">
      <c r="P101" s="338"/>
      <c r="Q101" s="338"/>
      <c r="R101" s="338"/>
      <c r="S101" s="338"/>
      <c r="T101" s="338"/>
      <c r="U101" s="338"/>
      <c r="V101" s="338"/>
      <c r="W101" s="346"/>
      <c r="X101" s="347"/>
      <c r="Y101" s="333"/>
      <c r="Z101" s="333"/>
      <c r="AA101" s="348"/>
      <c r="AB101" s="348"/>
      <c r="AC101" s="338"/>
    </row>
    <row r="102" spans="5:29" s="407" customFormat="1" ht="12" thickBot="1">
      <c r="E102" s="407" t="s">
        <v>224</v>
      </c>
      <c r="H102" s="407" t="s">
        <v>225</v>
      </c>
      <c r="K102" s="407" t="s">
        <v>265</v>
      </c>
      <c r="N102" s="407" t="s">
        <v>266</v>
      </c>
      <c r="P102" s="431" t="s">
        <v>267</v>
      </c>
      <c r="Q102" s="431" t="s">
        <v>291</v>
      </c>
      <c r="R102" s="431"/>
      <c r="S102" s="431"/>
      <c r="T102" s="431" t="s">
        <v>344</v>
      </c>
      <c r="U102" s="431"/>
      <c r="V102" s="432"/>
      <c r="W102" s="433"/>
      <c r="X102" s="434" t="s">
        <v>387</v>
      </c>
      <c r="Y102" s="343" t="s">
        <v>438</v>
      </c>
      <c r="Z102" s="333" t="s">
        <v>458</v>
      </c>
      <c r="AA102" s="416"/>
      <c r="AB102" s="416"/>
      <c r="AC102" s="417"/>
    </row>
    <row r="103" spans="1:29" s="360" customFormat="1" ht="12.75">
      <c r="A103" s="435" t="s">
        <v>72</v>
      </c>
      <c r="B103" s="360" t="s">
        <v>71</v>
      </c>
      <c r="C103" s="360">
        <v>1984</v>
      </c>
      <c r="D103" s="360" t="s">
        <v>78</v>
      </c>
      <c r="H103" s="194">
        <v>103.48</v>
      </c>
      <c r="I103" s="219">
        <v>87.96</v>
      </c>
      <c r="J103" s="194">
        <v>104.16</v>
      </c>
      <c r="M103" s="361"/>
      <c r="P103" s="194">
        <v>108.52</v>
      </c>
      <c r="Q103" s="219"/>
      <c r="R103" s="219"/>
      <c r="S103" s="219"/>
      <c r="T103" s="219"/>
      <c r="U103" s="219"/>
      <c r="V103" s="219"/>
      <c r="W103" s="219"/>
      <c r="X103" s="362">
        <v>114</v>
      </c>
      <c r="Y103" s="331">
        <v>100</v>
      </c>
      <c r="Z103" s="363">
        <v>100</v>
      </c>
      <c r="AA103" s="364"/>
      <c r="AB103" s="364"/>
      <c r="AC103" s="366">
        <f>H103+J103+P103+X103</f>
        <v>430.15999999999997</v>
      </c>
    </row>
    <row r="104" spans="1:29" s="367" customFormat="1" ht="12.75">
      <c r="A104" s="436" t="s">
        <v>73</v>
      </c>
      <c r="B104" s="367" t="s">
        <v>71</v>
      </c>
      <c r="C104" s="367">
        <v>1988</v>
      </c>
      <c r="D104" s="367" t="s">
        <v>117</v>
      </c>
      <c r="H104" s="220">
        <v>76.76</v>
      </c>
      <c r="I104" s="220">
        <v>0</v>
      </c>
      <c r="J104" s="220">
        <v>86.1</v>
      </c>
      <c r="M104" s="334"/>
      <c r="P104" s="59">
        <v>98.21</v>
      </c>
      <c r="Q104" s="220"/>
      <c r="R104" s="220"/>
      <c r="S104" s="220"/>
      <c r="T104" s="220"/>
      <c r="U104" s="220"/>
      <c r="V104" s="220"/>
      <c r="W104" s="220"/>
      <c r="X104" s="325">
        <v>84.4</v>
      </c>
      <c r="Y104" s="325">
        <v>83.87</v>
      </c>
      <c r="Z104" s="336">
        <v>89.93377483443709</v>
      </c>
      <c r="AA104" s="335">
        <v>114</v>
      </c>
      <c r="AB104" s="335">
        <v>108.73121611154143</v>
      </c>
      <c r="AC104" s="369">
        <f>P104+Z104+AA104+AB104</f>
        <v>410.8749909459785</v>
      </c>
    </row>
    <row r="105" spans="1:29" s="367" customFormat="1" ht="11.25">
      <c r="A105" s="329" t="s">
        <v>167</v>
      </c>
      <c r="B105" s="367" t="s">
        <v>71</v>
      </c>
      <c r="C105" s="367">
        <v>1983</v>
      </c>
      <c r="D105" s="367" t="s">
        <v>52</v>
      </c>
      <c r="H105" s="220"/>
      <c r="I105" s="220"/>
      <c r="J105" s="220"/>
      <c r="M105" s="334"/>
      <c r="P105" s="59">
        <v>114</v>
      </c>
      <c r="Q105" s="220"/>
      <c r="R105" s="220"/>
      <c r="S105" s="220"/>
      <c r="T105" s="220"/>
      <c r="U105" s="220"/>
      <c r="V105" s="220"/>
      <c r="W105" s="220"/>
      <c r="X105" s="166">
        <v>94.47</v>
      </c>
      <c r="Y105" s="166">
        <v>99.43</v>
      </c>
      <c r="Z105" s="324"/>
      <c r="AA105" s="327"/>
      <c r="AB105" s="327"/>
      <c r="AC105" s="369">
        <f>P105+X105+Y105</f>
        <v>307.9</v>
      </c>
    </row>
    <row r="106" spans="1:29" s="367" customFormat="1" ht="11.25">
      <c r="A106" s="329" t="s">
        <v>70</v>
      </c>
      <c r="B106" s="367" t="s">
        <v>71</v>
      </c>
      <c r="C106" s="367">
        <v>1970</v>
      </c>
      <c r="D106" s="367" t="s">
        <v>53</v>
      </c>
      <c r="H106" s="220"/>
      <c r="I106" s="220"/>
      <c r="J106" s="220"/>
      <c r="M106" s="334"/>
      <c r="P106" s="59">
        <v>111.7</v>
      </c>
      <c r="Q106" s="220"/>
      <c r="R106" s="220"/>
      <c r="S106" s="220"/>
      <c r="T106" s="220"/>
      <c r="U106" s="220"/>
      <c r="V106" s="220"/>
      <c r="W106" s="220"/>
      <c r="X106" s="166">
        <v>108.96</v>
      </c>
      <c r="Y106" s="325"/>
      <c r="Z106" s="324"/>
      <c r="AB106" s="335">
        <v>114</v>
      </c>
      <c r="AC106" s="369">
        <f>P106+X106+AB106</f>
        <v>334.65999999999997</v>
      </c>
    </row>
    <row r="107" spans="1:29" s="367" customFormat="1" ht="11.25">
      <c r="A107" s="329" t="s">
        <v>168</v>
      </c>
      <c r="B107" s="367" t="s">
        <v>71</v>
      </c>
      <c r="C107" s="367">
        <v>1988</v>
      </c>
      <c r="D107" s="367" t="s">
        <v>52</v>
      </c>
      <c r="H107" s="220"/>
      <c r="I107" s="220"/>
      <c r="J107" s="220"/>
      <c r="M107" s="334"/>
      <c r="P107" s="59">
        <v>96.66</v>
      </c>
      <c r="Q107" s="220"/>
      <c r="R107" s="220"/>
      <c r="S107" s="220"/>
      <c r="T107" s="220"/>
      <c r="U107" s="220"/>
      <c r="V107" s="220"/>
      <c r="W107" s="220"/>
      <c r="X107" s="325"/>
      <c r="Y107" s="166">
        <v>86.35</v>
      </c>
      <c r="Z107" s="324"/>
      <c r="AA107" s="335">
        <v>94.17644059153491</v>
      </c>
      <c r="AB107" s="335">
        <v>103.44288872512897</v>
      </c>
      <c r="AC107" s="369">
        <f>P107+Y107+AA107+AB107</f>
        <v>380.62932931666387</v>
      </c>
    </row>
    <row r="108" spans="1:29" s="367" customFormat="1" ht="11.25">
      <c r="A108" s="329" t="s">
        <v>169</v>
      </c>
      <c r="B108" s="367" t="s">
        <v>71</v>
      </c>
      <c r="C108" s="367">
        <v>1975</v>
      </c>
      <c r="D108" s="367" t="s">
        <v>136</v>
      </c>
      <c r="H108" s="220"/>
      <c r="I108" s="220"/>
      <c r="J108" s="220"/>
      <c r="M108" s="334"/>
      <c r="P108" s="59">
        <v>96.04</v>
      </c>
      <c r="Q108" s="220"/>
      <c r="R108" s="220"/>
      <c r="S108" s="220"/>
      <c r="T108" s="220"/>
      <c r="U108" s="220"/>
      <c r="V108" s="220"/>
      <c r="W108" s="220"/>
      <c r="X108" s="325">
        <v>82.52</v>
      </c>
      <c r="Y108" s="166">
        <v>95.8</v>
      </c>
      <c r="Z108" s="324"/>
      <c r="AA108" s="335">
        <v>101.75206611570248</v>
      </c>
      <c r="AB108" s="335">
        <v>109.15396578538102</v>
      </c>
      <c r="AC108" s="369">
        <f>P108+Y108+AA108+AB108</f>
        <v>402.7460319010835</v>
      </c>
    </row>
    <row r="109" spans="1:29" s="367" customFormat="1" ht="11.25">
      <c r="A109" s="329" t="s">
        <v>171</v>
      </c>
      <c r="B109" s="367" t="s">
        <v>71</v>
      </c>
      <c r="C109" s="367">
        <v>1990</v>
      </c>
      <c r="D109" s="367" t="s">
        <v>117</v>
      </c>
      <c r="H109" s="220"/>
      <c r="I109" s="220"/>
      <c r="J109" s="220"/>
      <c r="M109" s="334"/>
      <c r="P109" s="59">
        <v>84.7</v>
      </c>
      <c r="Q109" s="220"/>
      <c r="R109" s="220"/>
      <c r="S109" s="220"/>
      <c r="T109" s="220"/>
      <c r="U109" s="220"/>
      <c r="V109" s="220"/>
      <c r="W109" s="220"/>
      <c r="X109" s="325">
        <v>55.95</v>
      </c>
      <c r="Y109" s="325"/>
      <c r="Z109" s="336">
        <v>74.45175438596492</v>
      </c>
      <c r="AA109" s="335">
        <v>58.387606702497614</v>
      </c>
      <c r="AB109" s="335">
        <v>87.27792746113991</v>
      </c>
      <c r="AC109" s="369">
        <f>P109+Z109+AA109+AB109</f>
        <v>304.81728854960244</v>
      </c>
    </row>
    <row r="110" spans="1:29" s="367" customFormat="1" ht="12.75">
      <c r="A110" s="436" t="s">
        <v>170</v>
      </c>
      <c r="B110" s="367" t="s">
        <v>71</v>
      </c>
      <c r="C110" s="367">
        <v>1990</v>
      </c>
      <c r="D110" s="367" t="s">
        <v>117</v>
      </c>
      <c r="H110" s="220"/>
      <c r="I110" s="220"/>
      <c r="J110" s="220"/>
      <c r="M110" s="334"/>
      <c r="P110" s="59">
        <v>73.57</v>
      </c>
      <c r="Q110" s="220"/>
      <c r="R110" s="220"/>
      <c r="S110" s="220"/>
      <c r="T110" s="220"/>
      <c r="U110" s="220"/>
      <c r="V110" s="220"/>
      <c r="W110" s="220"/>
      <c r="X110" s="325"/>
      <c r="Y110" s="325"/>
      <c r="Z110" s="336">
        <v>69.46291560102301</v>
      </c>
      <c r="AA110" s="327"/>
      <c r="AB110" s="327"/>
      <c r="AC110" s="369">
        <f>P110+Z110</f>
        <v>143.032915601023</v>
      </c>
    </row>
    <row r="111" spans="1:29" s="367" customFormat="1" ht="11.25">
      <c r="A111" s="329" t="s">
        <v>172</v>
      </c>
      <c r="B111" s="367" t="s">
        <v>71</v>
      </c>
      <c r="C111" s="367">
        <v>1989</v>
      </c>
      <c r="D111" s="367" t="s">
        <v>52</v>
      </c>
      <c r="H111" s="220"/>
      <c r="I111" s="220"/>
      <c r="J111" s="220"/>
      <c r="M111" s="334"/>
      <c r="P111" s="59">
        <v>67.96</v>
      </c>
      <c r="Q111" s="220"/>
      <c r="R111" s="220"/>
      <c r="S111" s="220"/>
      <c r="T111" s="220"/>
      <c r="U111" s="220"/>
      <c r="V111" s="220"/>
      <c r="W111" s="220"/>
      <c r="X111" s="166">
        <v>82.46</v>
      </c>
      <c r="Y111" s="166">
        <v>70.66</v>
      </c>
      <c r="Z111" s="324"/>
      <c r="AA111" s="327"/>
      <c r="AB111" s="335">
        <v>83.93781144110027</v>
      </c>
      <c r="AC111" s="369">
        <f>P111+X111+Y111+AB111</f>
        <v>305.01781144110026</v>
      </c>
    </row>
    <row r="112" spans="1:29" s="367" customFormat="1" ht="11.25">
      <c r="A112" s="329" t="s">
        <v>173</v>
      </c>
      <c r="B112" s="367" t="s">
        <v>71</v>
      </c>
      <c r="C112" s="367">
        <v>1976</v>
      </c>
      <c r="D112" s="367" t="s">
        <v>136</v>
      </c>
      <c r="H112" s="220"/>
      <c r="I112" s="220"/>
      <c r="J112" s="220"/>
      <c r="M112" s="334"/>
      <c r="P112" s="59">
        <v>65.79</v>
      </c>
      <c r="Q112" s="220"/>
      <c r="R112" s="220"/>
      <c r="S112" s="220"/>
      <c r="T112" s="220"/>
      <c r="U112" s="220"/>
      <c r="V112" s="220"/>
      <c r="W112" s="220"/>
      <c r="X112" s="325"/>
      <c r="Y112" s="325"/>
      <c r="Z112" s="336">
        <v>49.00757849151931</v>
      </c>
      <c r="AA112" s="335">
        <v>74.55793298344771</v>
      </c>
      <c r="AB112" s="335">
        <v>90.34885217764429</v>
      </c>
      <c r="AC112" s="369">
        <f>P112+Z112+AA112+AB112</f>
        <v>279.70436365261133</v>
      </c>
    </row>
    <row r="113" spans="1:29" s="367" customFormat="1" ht="11.25">
      <c r="A113" s="329" t="s">
        <v>174</v>
      </c>
      <c r="B113" s="367" t="s">
        <v>71</v>
      </c>
      <c r="C113" s="367">
        <v>1979</v>
      </c>
      <c r="D113" s="367" t="s">
        <v>136</v>
      </c>
      <c r="H113" s="220"/>
      <c r="I113" s="220"/>
      <c r="J113" s="220"/>
      <c r="M113" s="334"/>
      <c r="P113" s="59">
        <v>65.16</v>
      </c>
      <c r="Q113" s="220"/>
      <c r="R113" s="220"/>
      <c r="S113" s="220"/>
      <c r="T113" s="220"/>
      <c r="U113" s="220"/>
      <c r="V113" s="220"/>
      <c r="W113" s="220"/>
      <c r="X113" s="325"/>
      <c r="Y113" s="325"/>
      <c r="Z113" s="324"/>
      <c r="AA113" s="327"/>
      <c r="AB113" s="327"/>
      <c r="AC113" s="220">
        <v>65.16</v>
      </c>
    </row>
    <row r="114" spans="1:29" s="367" customFormat="1" ht="12.75">
      <c r="A114" s="436" t="s">
        <v>175</v>
      </c>
      <c r="B114" s="367" t="s">
        <v>71</v>
      </c>
      <c r="C114" s="367">
        <v>1985</v>
      </c>
      <c r="D114" s="367" t="s">
        <v>136</v>
      </c>
      <c r="H114" s="220"/>
      <c r="I114" s="220"/>
      <c r="J114" s="220"/>
      <c r="M114" s="334"/>
      <c r="P114" s="59">
        <v>62.14</v>
      </c>
      <c r="Q114" s="220"/>
      <c r="R114" s="220"/>
      <c r="S114" s="220"/>
      <c r="T114" s="220"/>
      <c r="U114" s="220"/>
      <c r="V114" s="220"/>
      <c r="W114" s="220"/>
      <c r="X114" s="325">
        <v>0</v>
      </c>
      <c r="Y114" s="325"/>
      <c r="Z114" s="324"/>
      <c r="AA114" s="327"/>
      <c r="AB114" s="327"/>
      <c r="AC114" s="220">
        <v>62.14</v>
      </c>
    </row>
    <row r="115" spans="1:29" s="367" customFormat="1" ht="12.75">
      <c r="A115" s="436" t="s">
        <v>176</v>
      </c>
      <c r="B115" s="367" t="s">
        <v>71</v>
      </c>
      <c r="C115" s="367">
        <v>1987</v>
      </c>
      <c r="D115" s="367" t="s">
        <v>136</v>
      </c>
      <c r="H115" s="220"/>
      <c r="I115" s="220"/>
      <c r="J115" s="220"/>
      <c r="M115" s="334"/>
      <c r="P115" s="59">
        <v>55.85</v>
      </c>
      <c r="Q115" s="220"/>
      <c r="R115" s="220"/>
      <c r="S115" s="220"/>
      <c r="T115" s="220"/>
      <c r="U115" s="220"/>
      <c r="V115" s="220"/>
      <c r="W115" s="220"/>
      <c r="X115" s="166">
        <v>48.7</v>
      </c>
      <c r="Y115" s="325"/>
      <c r="Z115" s="324"/>
      <c r="AA115" s="327"/>
      <c r="AB115" s="327"/>
      <c r="AC115" s="369">
        <f>P115+X115</f>
        <v>104.55000000000001</v>
      </c>
    </row>
    <row r="116" spans="1:29" s="367" customFormat="1" ht="12.75">
      <c r="A116" s="436" t="s">
        <v>177</v>
      </c>
      <c r="B116" s="367" t="s">
        <v>71</v>
      </c>
      <c r="C116" s="367">
        <v>1983</v>
      </c>
      <c r="D116" s="367" t="s">
        <v>136</v>
      </c>
      <c r="H116" s="220"/>
      <c r="I116" s="220"/>
      <c r="J116" s="220"/>
      <c r="M116" s="334"/>
      <c r="P116" s="59">
        <v>52.83</v>
      </c>
      <c r="Q116" s="220"/>
      <c r="R116" s="220"/>
      <c r="S116" s="220"/>
      <c r="T116" s="220"/>
      <c r="U116" s="220"/>
      <c r="V116" s="220"/>
      <c r="W116" s="220"/>
      <c r="X116" s="319"/>
      <c r="Y116" s="325"/>
      <c r="Z116" s="324"/>
      <c r="AA116" s="327"/>
      <c r="AB116" s="327"/>
      <c r="AC116" s="220">
        <v>52.83</v>
      </c>
    </row>
    <row r="117" spans="1:29" s="367" customFormat="1" ht="12.75">
      <c r="A117" s="436" t="s">
        <v>178</v>
      </c>
      <c r="B117" s="367" t="s">
        <v>71</v>
      </c>
      <c r="C117" s="367">
        <v>1980</v>
      </c>
      <c r="D117" s="367" t="s">
        <v>136</v>
      </c>
      <c r="P117" s="59">
        <v>43.78</v>
      </c>
      <c r="Q117" s="220"/>
      <c r="R117" s="220"/>
      <c r="S117" s="220"/>
      <c r="T117" s="220"/>
      <c r="U117" s="220"/>
      <c r="V117" s="220"/>
      <c r="W117" s="220"/>
      <c r="X117" s="319"/>
      <c r="Y117" s="325"/>
      <c r="Z117" s="324"/>
      <c r="AA117" s="327"/>
      <c r="AB117" s="327"/>
      <c r="AC117" s="220">
        <v>43.78</v>
      </c>
    </row>
    <row r="118" spans="1:29" s="367" customFormat="1" ht="12.75">
      <c r="A118" s="436" t="s">
        <v>179</v>
      </c>
      <c r="B118" s="367" t="s">
        <v>71</v>
      </c>
      <c r="C118" s="367">
        <v>1987</v>
      </c>
      <c r="D118" s="367" t="s">
        <v>136</v>
      </c>
      <c r="P118" s="59">
        <v>39.25</v>
      </c>
      <c r="Q118" s="220"/>
      <c r="R118" s="220"/>
      <c r="S118" s="220"/>
      <c r="T118" s="220"/>
      <c r="U118" s="220"/>
      <c r="V118" s="220"/>
      <c r="W118" s="220"/>
      <c r="X118" s="319"/>
      <c r="Y118" s="325"/>
      <c r="Z118" s="324"/>
      <c r="AA118" s="327"/>
      <c r="AB118" s="327"/>
      <c r="AC118" s="220">
        <v>39.25</v>
      </c>
    </row>
    <row r="119" spans="1:29" s="367" customFormat="1" ht="12.75">
      <c r="A119" s="436" t="s">
        <v>180</v>
      </c>
      <c r="B119" s="367" t="s">
        <v>71</v>
      </c>
      <c r="C119" s="367">
        <v>1978</v>
      </c>
      <c r="D119" s="367" t="s">
        <v>136</v>
      </c>
      <c r="P119" s="220">
        <v>0</v>
      </c>
      <c r="Q119" s="220"/>
      <c r="R119" s="220"/>
      <c r="S119" s="220"/>
      <c r="T119" s="220"/>
      <c r="U119" s="220"/>
      <c r="V119" s="220"/>
      <c r="W119" s="220"/>
      <c r="X119" s="319"/>
      <c r="Y119" s="325"/>
      <c r="Z119" s="324"/>
      <c r="AA119" s="327"/>
      <c r="AB119" s="327"/>
      <c r="AC119" s="304"/>
    </row>
    <row r="120" spans="1:29" s="367" customFormat="1" ht="12.75">
      <c r="A120" s="436" t="s">
        <v>181</v>
      </c>
      <c r="B120" s="367" t="s">
        <v>71</v>
      </c>
      <c r="C120" s="367">
        <v>1987</v>
      </c>
      <c r="D120" s="367" t="s">
        <v>136</v>
      </c>
      <c r="P120" s="220">
        <v>0</v>
      </c>
      <c r="Q120" s="220"/>
      <c r="R120" s="220"/>
      <c r="S120" s="220"/>
      <c r="T120" s="220"/>
      <c r="U120" s="220"/>
      <c r="V120" s="220"/>
      <c r="W120" s="220"/>
      <c r="X120" s="319"/>
      <c r="Y120" s="325"/>
      <c r="Z120" s="324"/>
      <c r="AA120" s="327"/>
      <c r="AB120" s="327"/>
      <c r="AC120" s="304"/>
    </row>
    <row r="121" spans="1:29" s="367" customFormat="1" ht="12.75">
      <c r="A121" s="436" t="s">
        <v>397</v>
      </c>
      <c r="P121" s="220"/>
      <c r="Q121" s="220"/>
      <c r="R121" s="220"/>
      <c r="S121" s="220"/>
      <c r="T121" s="220"/>
      <c r="U121" s="220"/>
      <c r="V121" s="220"/>
      <c r="W121" s="220"/>
      <c r="X121" s="166">
        <v>92.45</v>
      </c>
      <c r="Y121" s="166">
        <v>93.58</v>
      </c>
      <c r="Z121" s="336">
        <v>85.14106583072102</v>
      </c>
      <c r="AA121" s="327"/>
      <c r="AB121" s="327"/>
      <c r="AC121" s="369">
        <f>X121+Y121+Z121</f>
        <v>271.17106583072103</v>
      </c>
    </row>
    <row r="122" spans="1:29" s="367" customFormat="1" ht="11.25">
      <c r="A122" s="329" t="s">
        <v>398</v>
      </c>
      <c r="P122" s="220"/>
      <c r="Q122" s="220"/>
      <c r="R122" s="220"/>
      <c r="S122" s="220"/>
      <c r="T122" s="220"/>
      <c r="U122" s="220"/>
      <c r="V122" s="220"/>
      <c r="W122" s="220"/>
      <c r="X122" s="166">
        <v>86.34</v>
      </c>
      <c r="Y122" s="325"/>
      <c r="Z122" s="324"/>
      <c r="AA122" s="327"/>
      <c r="AB122" s="327"/>
      <c r="AC122" s="325">
        <v>86.34</v>
      </c>
    </row>
    <row r="123" spans="1:29" s="367" customFormat="1" ht="12.75">
      <c r="A123" s="436" t="s">
        <v>403</v>
      </c>
      <c r="P123" s="220"/>
      <c r="Q123" s="220"/>
      <c r="R123" s="220"/>
      <c r="S123" s="220"/>
      <c r="T123" s="220"/>
      <c r="U123" s="220"/>
      <c r="V123" s="220"/>
      <c r="W123" s="220"/>
      <c r="X123" s="166">
        <v>63.79</v>
      </c>
      <c r="Y123" s="166">
        <v>49.25</v>
      </c>
      <c r="Z123" s="324"/>
      <c r="AA123" s="327"/>
      <c r="AB123" s="327"/>
      <c r="AC123" s="369">
        <f>X123+Y123</f>
        <v>113.03999999999999</v>
      </c>
    </row>
    <row r="124" spans="1:29" s="367" customFormat="1" ht="12.75">
      <c r="A124" s="436" t="s">
        <v>405</v>
      </c>
      <c r="P124" s="220"/>
      <c r="Q124" s="220"/>
      <c r="R124" s="220"/>
      <c r="S124" s="220"/>
      <c r="T124" s="220"/>
      <c r="U124" s="220"/>
      <c r="V124" s="220"/>
      <c r="W124" s="220"/>
      <c r="X124" s="166">
        <v>57.67</v>
      </c>
      <c r="Y124" s="325"/>
      <c r="Z124" s="324"/>
      <c r="AA124" s="335">
        <v>73.46062052505965</v>
      </c>
      <c r="AB124" s="335">
        <v>58.45585785674625</v>
      </c>
      <c r="AC124" s="369">
        <f>X124+AA124+AB124</f>
        <v>189.58647838180593</v>
      </c>
    </row>
    <row r="125" spans="1:29" s="367" customFormat="1" ht="12.75">
      <c r="A125" s="436" t="s">
        <v>446</v>
      </c>
      <c r="P125" s="220"/>
      <c r="Q125" s="220"/>
      <c r="R125" s="220"/>
      <c r="S125" s="220"/>
      <c r="T125" s="220"/>
      <c r="U125" s="220"/>
      <c r="V125" s="220"/>
      <c r="W125" s="220"/>
      <c r="X125" s="325"/>
      <c r="Y125" s="166">
        <v>70.14</v>
      </c>
      <c r="Z125" s="336">
        <v>50.277674935209184</v>
      </c>
      <c r="AA125" s="327"/>
      <c r="AB125" s="327"/>
      <c r="AC125" s="369">
        <f>Y125+Z125</f>
        <v>120.41767493520919</v>
      </c>
    </row>
    <row r="126" spans="1:29" s="367" customFormat="1" ht="12.75">
      <c r="A126" s="436" t="s">
        <v>447</v>
      </c>
      <c r="P126" s="220"/>
      <c r="Q126" s="220"/>
      <c r="R126" s="220"/>
      <c r="S126" s="220"/>
      <c r="T126" s="220"/>
      <c r="U126" s="220"/>
      <c r="V126" s="220"/>
      <c r="W126" s="220"/>
      <c r="X126" s="325"/>
      <c r="Y126" s="166">
        <v>70.09</v>
      </c>
      <c r="Z126" s="324"/>
      <c r="AA126" s="327"/>
      <c r="AB126" s="327"/>
      <c r="AC126" s="325">
        <v>70.09</v>
      </c>
    </row>
    <row r="127" spans="1:29" s="367" customFormat="1" ht="12.75">
      <c r="A127" s="436" t="s">
        <v>448</v>
      </c>
      <c r="P127" s="220"/>
      <c r="Q127" s="220"/>
      <c r="R127" s="220"/>
      <c r="S127" s="220"/>
      <c r="T127" s="220"/>
      <c r="U127" s="220"/>
      <c r="V127" s="220"/>
      <c r="W127" s="220"/>
      <c r="X127" s="325"/>
      <c r="Y127" s="166">
        <v>58.21</v>
      </c>
      <c r="Z127" s="324"/>
      <c r="AA127" s="327"/>
      <c r="AB127" s="327"/>
      <c r="AC127" s="325">
        <v>58.21</v>
      </c>
    </row>
    <row r="128" spans="1:29" s="372" customFormat="1" ht="13.5" thickBot="1">
      <c r="A128" s="437" t="s">
        <v>478</v>
      </c>
      <c r="P128" s="225"/>
      <c r="Q128" s="225"/>
      <c r="R128" s="225"/>
      <c r="S128" s="225"/>
      <c r="T128" s="225"/>
      <c r="U128" s="225"/>
      <c r="V128" s="225"/>
      <c r="W128" s="225"/>
      <c r="X128" s="332"/>
      <c r="Y128" s="332"/>
      <c r="Z128" s="326"/>
      <c r="AA128" s="474">
        <v>57.08809891808346</v>
      </c>
      <c r="AB128" s="474">
        <v>50.88400193330111</v>
      </c>
      <c r="AC128" s="475">
        <f>AA128+AB128</f>
        <v>107.97210085138457</v>
      </c>
    </row>
    <row r="129" spans="1:23" ht="13.5" thickBot="1">
      <c r="A129" s="438"/>
      <c r="C129" s="337"/>
      <c r="T129" s="395"/>
      <c r="U129" s="396"/>
      <c r="V129" s="397"/>
      <c r="W129" s="423"/>
    </row>
    <row r="130" spans="5:27" ht="12" thickBot="1">
      <c r="E130" s="382" t="s">
        <v>224</v>
      </c>
      <c r="F130" s="383"/>
      <c r="G130" s="384"/>
      <c r="H130" s="382" t="s">
        <v>225</v>
      </c>
      <c r="I130" s="383"/>
      <c r="J130" s="384"/>
      <c r="K130" s="382" t="s">
        <v>265</v>
      </c>
      <c r="L130" s="383"/>
      <c r="M130" s="383"/>
      <c r="N130" s="382" t="s">
        <v>266</v>
      </c>
      <c r="O130" s="384"/>
      <c r="P130" s="357" t="s">
        <v>267</v>
      </c>
      <c r="Q130" s="352" t="s">
        <v>291</v>
      </c>
      <c r="R130" s="353"/>
      <c r="S130" s="353"/>
      <c r="T130" s="439"/>
      <c r="U130" s="431"/>
      <c r="V130" s="432"/>
      <c r="W130" s="433"/>
      <c r="X130" s="342" t="s">
        <v>387</v>
      </c>
      <c r="Y130" s="343" t="s">
        <v>438</v>
      </c>
      <c r="Z130" s="333" t="s">
        <v>458</v>
      </c>
      <c r="AA130" s="348" t="s">
        <v>467</v>
      </c>
    </row>
    <row r="131" spans="1:29" s="360" customFormat="1" ht="13.5" customHeight="1">
      <c r="A131" s="359" t="s">
        <v>5</v>
      </c>
      <c r="B131" s="360" t="s">
        <v>4</v>
      </c>
      <c r="C131" s="360">
        <v>1999</v>
      </c>
      <c r="D131" s="360" t="s">
        <v>52</v>
      </c>
      <c r="E131" s="331">
        <v>79.53</v>
      </c>
      <c r="F131" s="219">
        <v>69.4</v>
      </c>
      <c r="G131" s="194">
        <v>98.68</v>
      </c>
      <c r="H131" s="219">
        <v>92.67</v>
      </c>
      <c r="I131" s="219">
        <v>40.01</v>
      </c>
      <c r="J131" s="219">
        <v>61.49</v>
      </c>
      <c r="M131" s="361"/>
      <c r="P131" s="219">
        <v>68.4</v>
      </c>
      <c r="Q131" s="194">
        <v>111</v>
      </c>
      <c r="R131" s="251">
        <v>100.16</v>
      </c>
      <c r="S131" s="219"/>
      <c r="T131" s="219"/>
      <c r="U131" s="219"/>
      <c r="V131" s="219"/>
      <c r="W131" s="219"/>
      <c r="X131" s="430"/>
      <c r="Y131" s="331"/>
      <c r="Z131" s="324">
        <v>60</v>
      </c>
      <c r="AA131" s="327">
        <v>43.6770045385779</v>
      </c>
      <c r="AB131" s="365">
        <v>91.55326016785021</v>
      </c>
      <c r="AC131" s="366">
        <f>G131+Q131+R131+AB131</f>
        <v>401.39326016785026</v>
      </c>
    </row>
    <row r="132" spans="1:29" s="367" customFormat="1" ht="12.75">
      <c r="A132" s="436" t="s">
        <v>450</v>
      </c>
      <c r="E132" s="325"/>
      <c r="F132" s="220"/>
      <c r="G132" s="220"/>
      <c r="H132" s="220"/>
      <c r="I132" s="220"/>
      <c r="J132" s="220"/>
      <c r="M132" s="334"/>
      <c r="P132" s="220"/>
      <c r="Q132" s="220"/>
      <c r="R132" s="220"/>
      <c r="S132" s="220"/>
      <c r="T132" s="220"/>
      <c r="U132" s="220"/>
      <c r="V132" s="220"/>
      <c r="W132" s="220"/>
      <c r="X132" s="325"/>
      <c r="Y132" s="166">
        <v>55.66</v>
      </c>
      <c r="Z132" s="336">
        <v>69.65986394557822</v>
      </c>
      <c r="AA132" s="335">
        <f>Z132*100*1.14*0.8/Y132</f>
        <v>114.13905123673617</v>
      </c>
      <c r="AB132" s="335">
        <v>75.96436107854632</v>
      </c>
      <c r="AC132" s="325">
        <f>Y132+Z132+AA132+AB132</f>
        <v>315.4232762608607</v>
      </c>
    </row>
    <row r="133" spans="1:29" s="367" customFormat="1" ht="12.75">
      <c r="A133" s="436" t="s">
        <v>228</v>
      </c>
      <c r="B133" s="367" t="s">
        <v>4</v>
      </c>
      <c r="C133" s="367">
        <v>1999</v>
      </c>
      <c r="D133" s="367" t="s">
        <v>139</v>
      </c>
      <c r="E133" s="325"/>
      <c r="F133" s="220"/>
      <c r="G133" s="220"/>
      <c r="H133" s="220"/>
      <c r="I133" s="220"/>
      <c r="J133" s="220"/>
      <c r="M133" s="334"/>
      <c r="P133" s="59">
        <v>46.05</v>
      </c>
      <c r="Q133" s="220"/>
      <c r="R133" s="220"/>
      <c r="S133" s="220"/>
      <c r="T133" s="220"/>
      <c r="U133" s="220"/>
      <c r="V133" s="220"/>
      <c r="W133" s="220"/>
      <c r="X133" s="166">
        <v>68.4</v>
      </c>
      <c r="Y133" s="325"/>
      <c r="Z133" s="336">
        <v>48.907462686567165</v>
      </c>
      <c r="AA133" s="327">
        <v>31.77815288160115</v>
      </c>
      <c r="AB133" s="335">
        <v>91.2</v>
      </c>
      <c r="AC133" s="369">
        <f>P133+X133+Z133+AB133</f>
        <v>254.5574626865672</v>
      </c>
    </row>
    <row r="134" spans="1:29" s="367" customFormat="1" ht="12.75">
      <c r="A134" s="436" t="s">
        <v>465</v>
      </c>
      <c r="E134" s="325"/>
      <c r="F134" s="220"/>
      <c r="G134" s="220"/>
      <c r="H134" s="220"/>
      <c r="I134" s="220"/>
      <c r="J134" s="220"/>
      <c r="M134" s="334"/>
      <c r="P134" s="220"/>
      <c r="Q134" s="220"/>
      <c r="R134" s="220"/>
      <c r="S134" s="220"/>
      <c r="T134" s="220"/>
      <c r="U134" s="220"/>
      <c r="V134" s="220"/>
      <c r="W134" s="220"/>
      <c r="X134" s="319"/>
      <c r="Y134" s="325"/>
      <c r="Z134" s="336">
        <v>43.80748663101604</v>
      </c>
      <c r="AA134" s="327"/>
      <c r="AB134" s="335">
        <v>67.88643268727084</v>
      </c>
      <c r="AC134" s="325">
        <f>Z134+AB134</f>
        <v>111.69391931828687</v>
      </c>
    </row>
    <row r="135" spans="1:29" s="367" customFormat="1" ht="12.75">
      <c r="A135" s="436" t="s">
        <v>464</v>
      </c>
      <c r="E135" s="325"/>
      <c r="F135" s="220"/>
      <c r="G135" s="220"/>
      <c r="H135" s="220"/>
      <c r="I135" s="220"/>
      <c r="J135" s="220"/>
      <c r="M135" s="334"/>
      <c r="P135" s="220"/>
      <c r="Q135" s="220"/>
      <c r="R135" s="220"/>
      <c r="S135" s="220"/>
      <c r="T135" s="220"/>
      <c r="U135" s="220"/>
      <c r="V135" s="220"/>
      <c r="W135" s="220"/>
      <c r="X135" s="319"/>
      <c r="Y135" s="325"/>
      <c r="Z135" s="336">
        <v>80</v>
      </c>
      <c r="AA135" s="327"/>
      <c r="AB135" s="327"/>
      <c r="AC135" s="369">
        <v>80</v>
      </c>
    </row>
    <row r="136" spans="1:29" s="367" customFormat="1" ht="12.75">
      <c r="A136" s="436" t="s">
        <v>479</v>
      </c>
      <c r="E136" s="325"/>
      <c r="F136" s="220"/>
      <c r="G136" s="220"/>
      <c r="H136" s="220"/>
      <c r="I136" s="220"/>
      <c r="J136" s="220"/>
      <c r="M136" s="334"/>
      <c r="P136" s="220"/>
      <c r="Q136" s="220"/>
      <c r="R136" s="220"/>
      <c r="S136" s="220"/>
      <c r="T136" s="220"/>
      <c r="U136" s="220"/>
      <c r="V136" s="220"/>
      <c r="W136" s="220"/>
      <c r="X136" s="319"/>
      <c r="Y136" s="325"/>
      <c r="Z136" s="324"/>
      <c r="AA136" s="335">
        <v>34.974522292993626</v>
      </c>
      <c r="AB136" s="335">
        <v>38.70824372759857</v>
      </c>
      <c r="AC136" s="324">
        <f>AA136+AB136</f>
        <v>73.6827660205922</v>
      </c>
    </row>
    <row r="137" spans="1:29" s="367" customFormat="1" ht="12.75">
      <c r="A137" s="436" t="s">
        <v>449</v>
      </c>
      <c r="E137" s="325"/>
      <c r="F137" s="220"/>
      <c r="G137" s="220"/>
      <c r="H137" s="220"/>
      <c r="I137" s="220"/>
      <c r="J137" s="220"/>
      <c r="M137" s="334"/>
      <c r="P137" s="220"/>
      <c r="Q137" s="220"/>
      <c r="R137" s="220"/>
      <c r="S137" s="220"/>
      <c r="T137" s="220"/>
      <c r="U137" s="220"/>
      <c r="V137" s="220"/>
      <c r="W137" s="220"/>
      <c r="X137" s="325"/>
      <c r="Y137" s="166">
        <v>60</v>
      </c>
      <c r="Z137" s="324"/>
      <c r="AA137" s="327"/>
      <c r="AB137" s="327"/>
      <c r="AC137" s="369">
        <v>60</v>
      </c>
    </row>
    <row r="138" spans="1:29" s="367" customFormat="1" ht="12.75">
      <c r="A138" s="436" t="s">
        <v>227</v>
      </c>
      <c r="B138" s="367" t="s">
        <v>4</v>
      </c>
      <c r="C138" s="367">
        <v>1999</v>
      </c>
      <c r="D138" s="367" t="s">
        <v>139</v>
      </c>
      <c r="E138" s="325"/>
      <c r="F138" s="220"/>
      <c r="G138" s="220"/>
      <c r="H138" s="220"/>
      <c r="I138" s="220"/>
      <c r="J138" s="220"/>
      <c r="M138" s="334"/>
      <c r="P138" s="59">
        <v>53.5</v>
      </c>
      <c r="Q138" s="220"/>
      <c r="R138" s="220"/>
      <c r="S138" s="220"/>
      <c r="T138" s="220"/>
      <c r="U138" s="220"/>
      <c r="V138" s="220"/>
      <c r="W138" s="220"/>
      <c r="X138" s="319"/>
      <c r="Y138" s="325"/>
      <c r="Z138" s="324"/>
      <c r="AA138" s="327"/>
      <c r="AB138" s="327"/>
      <c r="AC138" s="304">
        <v>53.5</v>
      </c>
    </row>
    <row r="139" spans="1:29" s="372" customFormat="1" ht="13.5" thickBot="1">
      <c r="A139" s="437" t="s">
        <v>480</v>
      </c>
      <c r="E139" s="332"/>
      <c r="F139" s="225"/>
      <c r="G139" s="225"/>
      <c r="H139" s="225"/>
      <c r="I139" s="225"/>
      <c r="J139" s="225"/>
      <c r="M139" s="373"/>
      <c r="P139" s="225"/>
      <c r="Q139" s="225"/>
      <c r="R139" s="225"/>
      <c r="S139" s="225"/>
      <c r="T139" s="225"/>
      <c r="U139" s="225"/>
      <c r="V139" s="225"/>
      <c r="W139" s="225"/>
      <c r="X139" s="375"/>
      <c r="Y139" s="332"/>
      <c r="Z139" s="326"/>
      <c r="AA139" s="474">
        <v>25.053992395437255</v>
      </c>
      <c r="AB139" s="330"/>
      <c r="AC139" s="330">
        <v>25.053992395437255</v>
      </c>
    </row>
    <row r="140" spans="1:29" s="337" customFormat="1" ht="12.75">
      <c r="A140" s="438"/>
      <c r="E140" s="376"/>
      <c r="F140" s="338"/>
      <c r="G140" s="338"/>
      <c r="H140" s="338"/>
      <c r="I140" s="338"/>
      <c r="J140" s="338"/>
      <c r="M140" s="377"/>
      <c r="P140" s="338"/>
      <c r="Q140" s="338"/>
      <c r="R140" s="338"/>
      <c r="S140" s="338"/>
      <c r="T140" s="440"/>
      <c r="U140" s="380"/>
      <c r="V140" s="381"/>
      <c r="W140" s="338"/>
      <c r="X140" s="441"/>
      <c r="Y140" s="376"/>
      <c r="Z140" s="376"/>
      <c r="AA140" s="348"/>
      <c r="AB140" s="348"/>
      <c r="AC140" s="338"/>
    </row>
    <row r="141" spans="1:29" s="337" customFormat="1" ht="12.75">
      <c r="A141" s="438"/>
      <c r="E141" s="376"/>
      <c r="F141" s="338"/>
      <c r="G141" s="338"/>
      <c r="H141" s="338"/>
      <c r="I141" s="338"/>
      <c r="J141" s="338"/>
      <c r="M141" s="377"/>
      <c r="P141" s="338"/>
      <c r="Q141" s="338"/>
      <c r="R141" s="338"/>
      <c r="S141" s="338"/>
      <c r="T141" s="440"/>
      <c r="U141" s="380"/>
      <c r="V141" s="381"/>
      <c r="W141" s="338"/>
      <c r="X141" s="441"/>
      <c r="Y141" s="376"/>
      <c r="Z141" s="376"/>
      <c r="AA141" s="348"/>
      <c r="AB141" s="348"/>
      <c r="AC141" s="338"/>
    </row>
    <row r="142" spans="5:27" ht="12" thickBot="1">
      <c r="E142" s="349" t="s">
        <v>224</v>
      </c>
      <c r="F142" s="337"/>
      <c r="G142" s="350"/>
      <c r="H142" s="349" t="s">
        <v>225</v>
      </c>
      <c r="I142" s="337"/>
      <c r="J142" s="350"/>
      <c r="K142" s="349" t="s">
        <v>265</v>
      </c>
      <c r="L142" s="337"/>
      <c r="M142" s="337"/>
      <c r="N142" s="349" t="s">
        <v>266</v>
      </c>
      <c r="O142" s="350"/>
      <c r="P142" s="351" t="s">
        <v>267</v>
      </c>
      <c r="Q142" s="418" t="s">
        <v>291</v>
      </c>
      <c r="R142" s="419"/>
      <c r="S142" s="419"/>
      <c r="T142" s="420"/>
      <c r="U142" s="421"/>
      <c r="V142" s="422"/>
      <c r="W142" s="351"/>
      <c r="X142" s="347" t="s">
        <v>387</v>
      </c>
      <c r="Y142" s="333" t="s">
        <v>438</v>
      </c>
      <c r="Z142" s="333" t="s">
        <v>458</v>
      </c>
      <c r="AA142" s="348" t="s">
        <v>467</v>
      </c>
    </row>
    <row r="143" spans="1:29" s="360" customFormat="1" ht="11.25">
      <c r="A143" s="359" t="s">
        <v>241</v>
      </c>
      <c r="B143" s="360" t="s">
        <v>233</v>
      </c>
      <c r="C143" s="360">
        <v>1997</v>
      </c>
      <c r="D143" s="360" t="s">
        <v>117</v>
      </c>
      <c r="E143" s="331"/>
      <c r="F143" s="219"/>
      <c r="G143" s="219"/>
      <c r="H143" s="219"/>
      <c r="I143" s="219"/>
      <c r="J143" s="219"/>
      <c r="K143" s="219">
        <v>65.89</v>
      </c>
      <c r="L143" s="219">
        <v>73.02</v>
      </c>
      <c r="M143" s="219">
        <v>84.96</v>
      </c>
      <c r="P143" s="219">
        <v>68.4</v>
      </c>
      <c r="Q143" s="251">
        <v>114.46</v>
      </c>
      <c r="R143" s="360">
        <v>100.86</v>
      </c>
      <c r="S143" s="194">
        <v>118</v>
      </c>
      <c r="T143" s="219"/>
      <c r="U143" s="219"/>
      <c r="V143" s="219"/>
      <c r="W143" s="219"/>
      <c r="X143" s="331">
        <v>47.59</v>
      </c>
      <c r="Y143" s="331">
        <v>100</v>
      </c>
      <c r="Z143" s="363"/>
      <c r="AA143" s="365">
        <v>114</v>
      </c>
      <c r="AB143" s="365">
        <v>114</v>
      </c>
      <c r="AC143" s="366">
        <f>Q143+S143+AA143+AB143</f>
        <v>460.46</v>
      </c>
    </row>
    <row r="144" spans="1:29" s="367" customFormat="1" ht="11.25">
      <c r="A144" s="329" t="s">
        <v>435</v>
      </c>
      <c r="E144" s="325"/>
      <c r="F144" s="220"/>
      <c r="G144" s="220"/>
      <c r="H144" s="220"/>
      <c r="I144" s="220"/>
      <c r="J144" s="220"/>
      <c r="M144" s="334"/>
      <c r="P144" s="220"/>
      <c r="Q144" s="220"/>
      <c r="R144" s="220"/>
      <c r="S144" s="220"/>
      <c r="T144" s="220"/>
      <c r="U144" s="220"/>
      <c r="V144" s="220"/>
      <c r="W144" s="220"/>
      <c r="X144" s="166">
        <v>66.21</v>
      </c>
      <c r="Y144" s="166">
        <v>94.92868462757528</v>
      </c>
      <c r="Z144" s="336">
        <v>60</v>
      </c>
      <c r="AA144" s="327">
        <v>43.6770045385779</v>
      </c>
      <c r="AB144" s="335">
        <v>91.55326016785021</v>
      </c>
      <c r="AC144" s="369">
        <f>X144+Y144+Z144+AB144</f>
        <v>312.6919447954255</v>
      </c>
    </row>
    <row r="145" spans="1:29" s="367" customFormat="1" ht="12.75">
      <c r="A145" s="436" t="s">
        <v>302</v>
      </c>
      <c r="B145" s="367" t="s">
        <v>233</v>
      </c>
      <c r="C145" s="367">
        <v>1998</v>
      </c>
      <c r="D145" s="367" t="s">
        <v>117</v>
      </c>
      <c r="E145" s="325"/>
      <c r="F145" s="220"/>
      <c r="G145" s="220"/>
      <c r="H145" s="220"/>
      <c r="I145" s="220"/>
      <c r="J145" s="220"/>
      <c r="M145" s="334"/>
      <c r="P145" s="220"/>
      <c r="Q145" s="367">
        <v>74.32</v>
      </c>
      <c r="R145" s="367">
        <v>92.3</v>
      </c>
      <c r="S145" s="220"/>
      <c r="T145" s="220"/>
      <c r="U145" s="220"/>
      <c r="V145" s="220"/>
      <c r="W145" s="220"/>
      <c r="X145" s="166">
        <v>57.33</v>
      </c>
      <c r="Y145" s="166">
        <v>99.83333333333334</v>
      </c>
      <c r="Z145" s="324"/>
      <c r="AA145" s="335">
        <v>44.69117647058822</v>
      </c>
      <c r="AB145" s="335">
        <v>87.97518610421835</v>
      </c>
      <c r="AC145" s="369">
        <f>X145+Y145+AA145+AB145</f>
        <v>289.8296959081399</v>
      </c>
    </row>
    <row r="146" spans="1:29" s="367" customFormat="1" ht="11.25">
      <c r="A146" s="329" t="s">
        <v>236</v>
      </c>
      <c r="B146" s="367" t="s">
        <v>233</v>
      </c>
      <c r="C146" s="367">
        <v>1997</v>
      </c>
      <c r="D146" s="367" t="s">
        <v>52</v>
      </c>
      <c r="E146" s="325"/>
      <c r="F146" s="220"/>
      <c r="G146" s="220"/>
      <c r="H146" s="220"/>
      <c r="I146" s="220"/>
      <c r="J146" s="220"/>
      <c r="M146" s="334"/>
      <c r="P146" s="220">
        <v>0</v>
      </c>
      <c r="Q146" s="220"/>
      <c r="R146" s="220"/>
      <c r="S146" s="220"/>
      <c r="T146" s="220"/>
      <c r="U146" s="220"/>
      <c r="V146" s="220"/>
      <c r="W146" s="220"/>
      <c r="X146" s="319"/>
      <c r="Y146" s="166">
        <v>84.68426013195099</v>
      </c>
      <c r="Z146" s="336">
        <v>34.026315789473685</v>
      </c>
      <c r="AA146" s="335">
        <v>78.39918533604884</v>
      </c>
      <c r="AB146" s="335">
        <v>71.08571428571427</v>
      </c>
      <c r="AC146" s="369">
        <f>Y146+Z146+AA146+AB146</f>
        <v>268.1954755431878</v>
      </c>
    </row>
    <row r="147" spans="1:29" s="367" customFormat="1" ht="11.25">
      <c r="A147" s="322" t="s">
        <v>451</v>
      </c>
      <c r="B147" s="320"/>
      <c r="E147" s="325"/>
      <c r="F147" s="220"/>
      <c r="G147" s="220"/>
      <c r="H147" s="220"/>
      <c r="I147" s="220"/>
      <c r="J147" s="220"/>
      <c r="M147" s="334"/>
      <c r="P147" s="220"/>
      <c r="Q147" s="220"/>
      <c r="R147" s="220"/>
      <c r="S147" s="220"/>
      <c r="T147" s="220"/>
      <c r="U147" s="220"/>
      <c r="V147" s="220"/>
      <c r="W147" s="220"/>
      <c r="X147" s="319"/>
      <c r="Y147" s="166">
        <v>99.66722129783693</v>
      </c>
      <c r="Z147" s="324"/>
      <c r="AA147" s="335">
        <v>54.80873279544374</v>
      </c>
      <c r="AB147" s="335">
        <v>91.37628865979381</v>
      </c>
      <c r="AC147" s="325">
        <f>Y147+AA147+AB147</f>
        <v>245.8522427530745</v>
      </c>
    </row>
    <row r="148" spans="1:29" s="367" customFormat="1" ht="11.25">
      <c r="A148" s="329" t="s">
        <v>234</v>
      </c>
      <c r="B148" s="367" t="s">
        <v>233</v>
      </c>
      <c r="C148" s="367">
        <v>1997</v>
      </c>
      <c r="D148" s="367" t="s">
        <v>117</v>
      </c>
      <c r="E148" s="325"/>
      <c r="F148" s="220"/>
      <c r="G148" s="220"/>
      <c r="H148" s="220"/>
      <c r="I148" s="220"/>
      <c r="J148" s="220"/>
      <c r="M148" s="334"/>
      <c r="P148" s="59">
        <v>63.81</v>
      </c>
      <c r="Q148" s="220"/>
      <c r="R148" s="220"/>
      <c r="S148" s="220"/>
      <c r="T148" s="220"/>
      <c r="U148" s="220"/>
      <c r="V148" s="220"/>
      <c r="W148" s="220"/>
      <c r="X148" s="319"/>
      <c r="Y148" s="325"/>
      <c r="Z148" s="324"/>
      <c r="AA148" s="327"/>
      <c r="AB148" s="335">
        <v>83.1765395894428</v>
      </c>
      <c r="AC148" s="369">
        <f>P148+AB148</f>
        <v>146.9865395894428</v>
      </c>
    </row>
    <row r="149" spans="1:29" s="367" customFormat="1" ht="11.25">
      <c r="A149" s="329" t="s">
        <v>434</v>
      </c>
      <c r="E149" s="325"/>
      <c r="F149" s="220"/>
      <c r="G149" s="220"/>
      <c r="H149" s="220"/>
      <c r="I149" s="220"/>
      <c r="J149" s="220"/>
      <c r="M149" s="334"/>
      <c r="P149" s="220"/>
      <c r="Q149" s="220"/>
      <c r="R149" s="220"/>
      <c r="S149" s="220"/>
      <c r="T149" s="220"/>
      <c r="U149" s="220"/>
      <c r="V149" s="220"/>
      <c r="W149" s="220"/>
      <c r="X149" s="166">
        <v>66.65</v>
      </c>
      <c r="Y149" s="166">
        <v>70.97156398104265</v>
      </c>
      <c r="Z149" s="324"/>
      <c r="AA149" s="327"/>
      <c r="AB149" s="327"/>
      <c r="AC149" s="369">
        <f>X149+Y149</f>
        <v>137.62156398104264</v>
      </c>
    </row>
    <row r="150" spans="1:29" s="367" customFormat="1" ht="11.25">
      <c r="A150" s="322" t="s">
        <v>464</v>
      </c>
      <c r="B150" s="320"/>
      <c r="E150" s="325"/>
      <c r="F150" s="220"/>
      <c r="G150" s="220"/>
      <c r="H150" s="220"/>
      <c r="I150" s="220"/>
      <c r="J150" s="220"/>
      <c r="M150" s="334"/>
      <c r="P150" s="220"/>
      <c r="Q150" s="220"/>
      <c r="R150" s="220"/>
      <c r="S150" s="220"/>
      <c r="T150" s="220"/>
      <c r="U150" s="220"/>
      <c r="V150" s="220"/>
      <c r="W150" s="220"/>
      <c r="X150" s="319"/>
      <c r="Y150" s="325"/>
      <c r="Z150" s="324"/>
      <c r="AA150" s="335">
        <v>59.89730290456429</v>
      </c>
      <c r="AB150" s="335">
        <v>72.80082135523614</v>
      </c>
      <c r="AC150" s="369">
        <f>AA150+AB150</f>
        <v>132.69812425980044</v>
      </c>
    </row>
    <row r="151" spans="1:29" s="367" customFormat="1" ht="11.25">
      <c r="A151" s="329" t="s">
        <v>264</v>
      </c>
      <c r="B151" s="367" t="s">
        <v>233</v>
      </c>
      <c r="C151" s="367">
        <v>1998</v>
      </c>
      <c r="D151" s="367" t="s">
        <v>283</v>
      </c>
      <c r="E151" s="325"/>
      <c r="F151" s="220"/>
      <c r="G151" s="220"/>
      <c r="H151" s="220"/>
      <c r="I151" s="220"/>
      <c r="J151" s="220"/>
      <c r="M151" s="334"/>
      <c r="N151" s="59">
        <v>68.07</v>
      </c>
      <c r="O151" s="59">
        <v>61.2</v>
      </c>
      <c r="P151" s="220"/>
      <c r="Q151" s="220"/>
      <c r="R151" s="220"/>
      <c r="S151" s="220"/>
      <c r="T151" s="220"/>
      <c r="U151" s="220"/>
      <c r="V151" s="220"/>
      <c r="W151" s="220"/>
      <c r="X151" s="319"/>
      <c r="Y151" s="325"/>
      <c r="Z151" s="324"/>
      <c r="AA151" s="327"/>
      <c r="AB151" s="327"/>
      <c r="AC151" s="304">
        <f>N151+O151</f>
        <v>129.26999999999998</v>
      </c>
    </row>
    <row r="152" spans="1:29" s="367" customFormat="1" ht="11.25">
      <c r="A152" s="329" t="s">
        <v>232</v>
      </c>
      <c r="B152" s="367" t="s">
        <v>233</v>
      </c>
      <c r="C152" s="367">
        <v>1998</v>
      </c>
      <c r="D152" s="367" t="s">
        <v>117</v>
      </c>
      <c r="E152" s="325"/>
      <c r="F152" s="220"/>
      <c r="G152" s="220"/>
      <c r="H152" s="220"/>
      <c r="I152" s="220"/>
      <c r="J152" s="220"/>
      <c r="M152" s="334"/>
      <c r="P152" s="59">
        <v>68.4</v>
      </c>
      <c r="Q152" s="220"/>
      <c r="R152" s="220"/>
      <c r="S152" s="220"/>
      <c r="T152" s="220"/>
      <c r="U152" s="220"/>
      <c r="V152" s="220"/>
      <c r="W152" s="220"/>
      <c r="X152" s="166">
        <v>51.1</v>
      </c>
      <c r="Y152" s="325"/>
      <c r="Z152" s="324"/>
      <c r="AA152" s="327"/>
      <c r="AB152" s="327"/>
      <c r="AC152" s="369">
        <f>P152+X152</f>
        <v>119.5</v>
      </c>
    </row>
    <row r="153" spans="1:29" s="367" customFormat="1" ht="11.25">
      <c r="A153" s="322" t="s">
        <v>452</v>
      </c>
      <c r="B153" s="320"/>
      <c r="E153" s="325"/>
      <c r="F153" s="220"/>
      <c r="G153" s="220"/>
      <c r="H153" s="220"/>
      <c r="I153" s="220"/>
      <c r="J153" s="220"/>
      <c r="M153" s="334"/>
      <c r="P153" s="220"/>
      <c r="Q153" s="220"/>
      <c r="R153" s="220"/>
      <c r="S153" s="220"/>
      <c r="T153" s="220"/>
      <c r="U153" s="220"/>
      <c r="V153" s="220"/>
      <c r="W153" s="220"/>
      <c r="X153" s="319"/>
      <c r="Y153" s="325">
        <v>99.61197339246121</v>
      </c>
      <c r="Z153" s="324"/>
      <c r="AA153" s="327"/>
      <c r="AB153" s="327"/>
      <c r="AC153" s="325">
        <v>99.61197339246121</v>
      </c>
    </row>
    <row r="154" spans="1:29" s="367" customFormat="1" ht="11.25">
      <c r="A154" s="322" t="s">
        <v>481</v>
      </c>
      <c r="B154" s="320"/>
      <c r="E154" s="325"/>
      <c r="F154" s="220"/>
      <c r="G154" s="220"/>
      <c r="H154" s="220"/>
      <c r="I154" s="220"/>
      <c r="J154" s="220"/>
      <c r="M154" s="334"/>
      <c r="P154" s="220"/>
      <c r="Q154" s="220"/>
      <c r="R154" s="220"/>
      <c r="S154" s="220"/>
      <c r="T154" s="220"/>
      <c r="U154" s="220"/>
      <c r="V154" s="220"/>
      <c r="W154" s="220"/>
      <c r="X154" s="319"/>
      <c r="Y154" s="325"/>
      <c r="Z154" s="324"/>
      <c r="AA154" s="335">
        <v>49.141276595744664</v>
      </c>
      <c r="AB154" s="335">
        <v>39.12165517241379</v>
      </c>
      <c r="AC154" s="325">
        <f>AA154+AB154</f>
        <v>88.26293176815845</v>
      </c>
    </row>
    <row r="155" spans="1:29" s="367" customFormat="1" ht="13.5" customHeight="1">
      <c r="A155" s="322" t="s">
        <v>453</v>
      </c>
      <c r="B155" s="320"/>
      <c r="E155" s="325"/>
      <c r="F155" s="220"/>
      <c r="G155" s="220"/>
      <c r="H155" s="220"/>
      <c r="I155" s="220"/>
      <c r="J155" s="220"/>
      <c r="M155" s="334"/>
      <c r="P155" s="220"/>
      <c r="Q155" s="220"/>
      <c r="R155" s="220"/>
      <c r="S155" s="220"/>
      <c r="T155" s="220"/>
      <c r="U155" s="220"/>
      <c r="V155" s="220"/>
      <c r="W155" s="220"/>
      <c r="X155" s="319"/>
      <c r="Y155" s="325">
        <v>70.99960489924932</v>
      </c>
      <c r="Z155" s="324"/>
      <c r="AA155" s="327"/>
      <c r="AB155" s="327"/>
      <c r="AC155" s="369">
        <v>70.99960489924932</v>
      </c>
    </row>
    <row r="156" spans="1:29" s="367" customFormat="1" ht="13.5" customHeight="1">
      <c r="A156" s="322" t="s">
        <v>466</v>
      </c>
      <c r="B156" s="320"/>
      <c r="E156" s="325"/>
      <c r="F156" s="220"/>
      <c r="G156" s="220"/>
      <c r="H156" s="220"/>
      <c r="I156" s="220"/>
      <c r="J156" s="220"/>
      <c r="M156" s="334"/>
      <c r="P156" s="220"/>
      <c r="Q156" s="220"/>
      <c r="R156" s="220"/>
      <c r="S156" s="220"/>
      <c r="T156" s="220"/>
      <c r="U156" s="220"/>
      <c r="V156" s="220"/>
      <c r="W156" s="220"/>
      <c r="X156" s="319"/>
      <c r="Y156" s="325"/>
      <c r="Z156" s="336">
        <v>42.39344262295083</v>
      </c>
      <c r="AA156" s="335">
        <v>27.300709219858145</v>
      </c>
      <c r="AB156" s="327"/>
      <c r="AC156" s="325">
        <f>Z156+AA156</f>
        <v>69.69415184280898</v>
      </c>
    </row>
    <row r="157" spans="1:29" s="367" customFormat="1" ht="11.25">
      <c r="A157" s="329" t="s">
        <v>436</v>
      </c>
      <c r="E157" s="325"/>
      <c r="F157" s="220"/>
      <c r="G157" s="220"/>
      <c r="H157" s="220"/>
      <c r="I157" s="220"/>
      <c r="J157" s="220"/>
      <c r="M157" s="334"/>
      <c r="P157" s="220"/>
      <c r="Q157" s="220"/>
      <c r="R157" s="220"/>
      <c r="S157" s="220"/>
      <c r="T157" s="220"/>
      <c r="U157" s="220"/>
      <c r="V157" s="220"/>
      <c r="W157" s="220"/>
      <c r="X157" s="325">
        <v>60</v>
      </c>
      <c r="Y157" s="325"/>
      <c r="Z157" s="324"/>
      <c r="AA157" s="327"/>
      <c r="AB157" s="327"/>
      <c r="AC157" s="325">
        <v>60</v>
      </c>
    </row>
    <row r="158" spans="1:29" s="367" customFormat="1" ht="11.25">
      <c r="A158" s="329" t="s">
        <v>437</v>
      </c>
      <c r="E158" s="325"/>
      <c r="F158" s="220"/>
      <c r="G158" s="220"/>
      <c r="H158" s="220"/>
      <c r="I158" s="220"/>
      <c r="J158" s="220"/>
      <c r="M158" s="334"/>
      <c r="P158" s="220"/>
      <c r="Q158" s="220"/>
      <c r="R158" s="220"/>
      <c r="S158" s="220"/>
      <c r="T158" s="220"/>
      <c r="U158" s="220"/>
      <c r="V158" s="220"/>
      <c r="W158" s="220"/>
      <c r="X158" s="325">
        <v>54.67</v>
      </c>
      <c r="Y158" s="325"/>
      <c r="Z158" s="324"/>
      <c r="AA158" s="327"/>
      <c r="AB158" s="327"/>
      <c r="AC158" s="325">
        <v>54.67</v>
      </c>
    </row>
    <row r="159" spans="1:29" s="367" customFormat="1" ht="13.5" customHeight="1">
      <c r="A159" s="322" t="s">
        <v>454</v>
      </c>
      <c r="B159" s="320"/>
      <c r="E159" s="325"/>
      <c r="F159" s="220"/>
      <c r="G159" s="220"/>
      <c r="H159" s="220"/>
      <c r="I159" s="220"/>
      <c r="J159" s="220"/>
      <c r="M159" s="334"/>
      <c r="P159" s="220"/>
      <c r="Q159" s="220"/>
      <c r="R159" s="220"/>
      <c r="S159" s="220"/>
      <c r="T159" s="220"/>
      <c r="U159" s="220"/>
      <c r="V159" s="220"/>
      <c r="W159" s="220"/>
      <c r="X159" s="319"/>
      <c r="Y159" s="325">
        <v>48.410560344827594</v>
      </c>
      <c r="Z159" s="324"/>
      <c r="AA159" s="327"/>
      <c r="AB159" s="327"/>
      <c r="AC159" s="325">
        <v>48.410560344827594</v>
      </c>
    </row>
    <row r="160" spans="1:29" s="367" customFormat="1" ht="11.25">
      <c r="A160" s="329" t="s">
        <v>235</v>
      </c>
      <c r="B160" s="367" t="s">
        <v>233</v>
      </c>
      <c r="C160" s="367">
        <v>1998</v>
      </c>
      <c r="D160" s="367" t="s">
        <v>139</v>
      </c>
      <c r="E160" s="325"/>
      <c r="F160" s="220"/>
      <c r="G160" s="220"/>
      <c r="H160" s="220"/>
      <c r="I160" s="220"/>
      <c r="J160" s="220"/>
      <c r="M160" s="334"/>
      <c r="P160" s="220">
        <v>0</v>
      </c>
      <c r="Q160" s="220"/>
      <c r="R160" s="220"/>
      <c r="S160" s="220"/>
      <c r="T160" s="220"/>
      <c r="U160" s="220"/>
      <c r="V160" s="220"/>
      <c r="W160" s="220"/>
      <c r="X160" s="325">
        <v>47.59</v>
      </c>
      <c r="Y160" s="325"/>
      <c r="Z160" s="324"/>
      <c r="AA160" s="327"/>
      <c r="AB160" s="327"/>
      <c r="AC160" s="369">
        <v>47.59</v>
      </c>
    </row>
    <row r="161" spans="1:29" s="367" customFormat="1" ht="13.5" customHeight="1">
      <c r="A161" s="322" t="s">
        <v>482</v>
      </c>
      <c r="B161" s="320"/>
      <c r="E161" s="325"/>
      <c r="F161" s="220"/>
      <c r="G161" s="220"/>
      <c r="H161" s="220"/>
      <c r="I161" s="220"/>
      <c r="J161" s="220"/>
      <c r="M161" s="334"/>
      <c r="P161" s="220"/>
      <c r="Q161" s="220"/>
      <c r="R161" s="220"/>
      <c r="S161" s="220"/>
      <c r="T161" s="220"/>
      <c r="U161" s="220"/>
      <c r="V161" s="220"/>
      <c r="W161" s="220"/>
      <c r="X161" s="319"/>
      <c r="Y161" s="325"/>
      <c r="Z161" s="324"/>
      <c r="AA161" s="335">
        <v>46.75384615384613</v>
      </c>
      <c r="AB161" s="327"/>
      <c r="AC161" s="369">
        <v>46.75384615384613</v>
      </c>
    </row>
    <row r="162" spans="1:29" s="367" customFormat="1" ht="13.5" customHeight="1">
      <c r="A162" s="322" t="s">
        <v>455</v>
      </c>
      <c r="B162" s="320"/>
      <c r="E162" s="325"/>
      <c r="F162" s="220"/>
      <c r="G162" s="220"/>
      <c r="H162" s="220"/>
      <c r="I162" s="220"/>
      <c r="J162" s="220"/>
      <c r="M162" s="334"/>
      <c r="P162" s="220"/>
      <c r="Q162" s="220"/>
      <c r="R162" s="220"/>
      <c r="S162" s="220"/>
      <c r="T162" s="220"/>
      <c r="U162" s="220"/>
      <c r="V162" s="220"/>
      <c r="W162" s="220"/>
      <c r="X162" s="319"/>
      <c r="Y162" s="325">
        <v>30.186460608096755</v>
      </c>
      <c r="Z162" s="324"/>
      <c r="AA162" s="327"/>
      <c r="AB162" s="327"/>
      <c r="AC162" s="369">
        <v>30.186460608096755</v>
      </c>
    </row>
    <row r="163" spans="1:29" s="372" customFormat="1" ht="11.25" customHeight="1" thickBot="1">
      <c r="A163" s="371" t="s">
        <v>237</v>
      </c>
      <c r="B163" s="372" t="s">
        <v>233</v>
      </c>
      <c r="C163" s="372">
        <v>1996</v>
      </c>
      <c r="D163" s="372" t="s">
        <v>238</v>
      </c>
      <c r="E163" s="332"/>
      <c r="F163" s="225"/>
      <c r="G163" s="225"/>
      <c r="H163" s="225"/>
      <c r="I163" s="225"/>
      <c r="J163" s="225"/>
      <c r="M163" s="373"/>
      <c r="P163" s="225">
        <v>0</v>
      </c>
      <c r="Q163" s="225"/>
      <c r="R163" s="225"/>
      <c r="S163" s="225"/>
      <c r="T163" s="225"/>
      <c r="U163" s="225"/>
      <c r="V163" s="225"/>
      <c r="W163" s="225"/>
      <c r="X163" s="375"/>
      <c r="Y163" s="332"/>
      <c r="Z163" s="326"/>
      <c r="AA163" s="330"/>
      <c r="AB163" s="330"/>
      <c r="AC163" s="465"/>
    </row>
    <row r="164" spans="1:29" s="337" customFormat="1" ht="13.5" customHeight="1">
      <c r="A164" s="321"/>
      <c r="B164" s="321"/>
      <c r="E164" s="376"/>
      <c r="F164" s="338"/>
      <c r="G164" s="338"/>
      <c r="H164" s="338"/>
      <c r="I164" s="338"/>
      <c r="J164" s="338"/>
      <c r="M164" s="377"/>
      <c r="P164" s="338"/>
      <c r="Q164" s="338"/>
      <c r="R164" s="338"/>
      <c r="S164" s="338"/>
      <c r="T164" s="440"/>
      <c r="U164" s="380"/>
      <c r="V164" s="381"/>
      <c r="W164" s="346"/>
      <c r="X164" s="347"/>
      <c r="Y164" s="333"/>
      <c r="Z164" s="333"/>
      <c r="AA164" s="348"/>
      <c r="AB164" s="348"/>
      <c r="AC164" s="338"/>
    </row>
    <row r="165" spans="1:29" s="337" customFormat="1" ht="13.5" customHeight="1">
      <c r="A165" s="321"/>
      <c r="B165" s="321"/>
      <c r="E165" s="376"/>
      <c r="F165" s="338"/>
      <c r="G165" s="338"/>
      <c r="H165" s="338"/>
      <c r="I165" s="338"/>
      <c r="J165" s="338"/>
      <c r="M165" s="377"/>
      <c r="P165" s="338"/>
      <c r="Q165" s="338"/>
      <c r="R165" s="338"/>
      <c r="S165" s="338"/>
      <c r="T165" s="440"/>
      <c r="U165" s="380"/>
      <c r="V165" s="381"/>
      <c r="W165" s="346"/>
      <c r="X165" s="347"/>
      <c r="Y165" s="333"/>
      <c r="Z165" s="333"/>
      <c r="AA165" s="348"/>
      <c r="AB165" s="348"/>
      <c r="AC165" s="338"/>
    </row>
    <row r="166" spans="1:29" s="337" customFormat="1" ht="13.5" customHeight="1">
      <c r="A166" s="321"/>
      <c r="B166" s="321"/>
      <c r="E166" s="376"/>
      <c r="F166" s="338"/>
      <c r="G166" s="338"/>
      <c r="H166" s="338"/>
      <c r="I166" s="338"/>
      <c r="J166" s="338"/>
      <c r="M166" s="377"/>
      <c r="P166" s="338"/>
      <c r="Q166" s="338"/>
      <c r="R166" s="338"/>
      <c r="S166" s="338"/>
      <c r="T166" s="440"/>
      <c r="U166" s="380"/>
      <c r="V166" s="381"/>
      <c r="W166" s="346"/>
      <c r="X166" s="347"/>
      <c r="Y166" s="333"/>
      <c r="Z166" s="333"/>
      <c r="AA166" s="348"/>
      <c r="AB166" s="348"/>
      <c r="AC166" s="338"/>
    </row>
    <row r="167" spans="5:27" ht="12" thickBot="1">
      <c r="E167" s="349" t="s">
        <v>224</v>
      </c>
      <c r="F167" s="337"/>
      <c r="G167" s="350"/>
      <c r="H167" s="349" t="s">
        <v>225</v>
      </c>
      <c r="I167" s="337"/>
      <c r="J167" s="350"/>
      <c r="K167" s="349" t="s">
        <v>265</v>
      </c>
      <c r="L167" s="337"/>
      <c r="M167" s="337"/>
      <c r="N167" s="349" t="s">
        <v>266</v>
      </c>
      <c r="O167" s="350"/>
      <c r="P167" s="351" t="s">
        <v>267</v>
      </c>
      <c r="Q167" s="418" t="s">
        <v>291</v>
      </c>
      <c r="R167" s="419"/>
      <c r="S167" s="419"/>
      <c r="T167" s="420"/>
      <c r="U167" s="421"/>
      <c r="V167" s="422"/>
      <c r="W167" s="351"/>
      <c r="X167" s="347" t="s">
        <v>387</v>
      </c>
      <c r="Y167" s="333" t="s">
        <v>438</v>
      </c>
      <c r="Z167" s="333" t="s">
        <v>458</v>
      </c>
      <c r="AA167" s="348" t="s">
        <v>467</v>
      </c>
    </row>
    <row r="168" spans="1:29" s="360" customFormat="1" ht="11.25">
      <c r="A168" s="359" t="s">
        <v>243</v>
      </c>
      <c r="B168" s="360" t="s">
        <v>231</v>
      </c>
      <c r="C168" s="360">
        <v>1996</v>
      </c>
      <c r="D168" s="360" t="s">
        <v>117</v>
      </c>
      <c r="E168" s="331"/>
      <c r="F168" s="219"/>
      <c r="G168" s="219"/>
      <c r="H168" s="219"/>
      <c r="I168" s="219"/>
      <c r="J168" s="219"/>
      <c r="M168" s="361"/>
      <c r="P168" s="219">
        <v>44.73</v>
      </c>
      <c r="Q168" s="360">
        <v>73.27</v>
      </c>
      <c r="R168" s="219">
        <v>0</v>
      </c>
      <c r="S168" s="219"/>
      <c r="T168" s="219"/>
      <c r="U168" s="219"/>
      <c r="V168" s="219"/>
      <c r="W168" s="219"/>
      <c r="X168" s="362">
        <v>63.98</v>
      </c>
      <c r="Y168" s="362">
        <v>60</v>
      </c>
      <c r="Z168" s="331"/>
      <c r="AA168" s="362">
        <v>68.4</v>
      </c>
      <c r="AB168" s="362">
        <v>68.4</v>
      </c>
      <c r="AC168" s="331">
        <f>X168+Y168+AA168+AB168</f>
        <v>260.78</v>
      </c>
    </row>
    <row r="169" spans="1:29" s="367" customFormat="1" ht="11.25">
      <c r="A169" s="329" t="s">
        <v>242</v>
      </c>
      <c r="B169" s="367" t="s">
        <v>231</v>
      </c>
      <c r="C169" s="367">
        <v>1995</v>
      </c>
      <c r="D169" s="367" t="s">
        <v>139</v>
      </c>
      <c r="E169" s="325"/>
      <c r="F169" s="220"/>
      <c r="G169" s="220"/>
      <c r="H169" s="220"/>
      <c r="I169" s="220"/>
      <c r="J169" s="220"/>
      <c r="M169" s="334"/>
      <c r="P169" s="59">
        <v>49.8</v>
      </c>
      <c r="Q169" s="220"/>
      <c r="R169" s="220"/>
      <c r="S169" s="220"/>
      <c r="T169" s="220"/>
      <c r="U169" s="220"/>
      <c r="V169" s="220"/>
      <c r="W169" s="220"/>
      <c r="X169" s="166">
        <v>68.4</v>
      </c>
      <c r="Y169" s="325"/>
      <c r="Z169" s="166">
        <v>60</v>
      </c>
      <c r="AA169" s="325"/>
      <c r="AB169" s="325"/>
      <c r="AC169" s="325">
        <f>P169+X169+Z169</f>
        <v>178.2</v>
      </c>
    </row>
    <row r="170" spans="1:29" s="367" customFormat="1" ht="11.25">
      <c r="A170" s="322" t="s">
        <v>483</v>
      </c>
      <c r="E170" s="325"/>
      <c r="F170" s="220"/>
      <c r="G170" s="220"/>
      <c r="H170" s="220"/>
      <c r="I170" s="220"/>
      <c r="J170" s="220"/>
      <c r="M170" s="334"/>
      <c r="P170" s="220"/>
      <c r="Q170" s="220"/>
      <c r="R170" s="220"/>
      <c r="S170" s="220"/>
      <c r="T170" s="220"/>
      <c r="U170" s="220"/>
      <c r="V170" s="220"/>
      <c r="W170" s="220"/>
      <c r="X170" s="325"/>
      <c r="Y170" s="325"/>
      <c r="Z170" s="325"/>
      <c r="AA170" s="166">
        <v>32.87067137809187</v>
      </c>
      <c r="AB170" s="166">
        <v>39.14977872479922</v>
      </c>
      <c r="AC170" s="325">
        <f>AA170+AB170</f>
        <v>72.02045010289109</v>
      </c>
    </row>
    <row r="171" spans="1:29" s="367" customFormat="1" ht="11.25">
      <c r="A171" s="329" t="s">
        <v>241</v>
      </c>
      <c r="B171" s="367" t="s">
        <v>231</v>
      </c>
      <c r="C171" s="367">
        <v>1997</v>
      </c>
      <c r="D171" s="367" t="s">
        <v>117</v>
      </c>
      <c r="E171" s="325"/>
      <c r="F171" s="220"/>
      <c r="G171" s="220"/>
      <c r="H171" s="220"/>
      <c r="I171" s="220"/>
      <c r="J171" s="220"/>
      <c r="M171" s="334"/>
      <c r="P171" s="220">
        <v>68.4</v>
      </c>
      <c r="Q171" s="220"/>
      <c r="R171" s="220"/>
      <c r="S171" s="220"/>
      <c r="T171" s="220"/>
      <c r="U171" s="220"/>
      <c r="V171" s="220"/>
      <c r="W171" s="220"/>
      <c r="X171" s="319"/>
      <c r="Y171" s="325"/>
      <c r="Z171" s="325"/>
      <c r="AA171" s="325"/>
      <c r="AB171" s="325"/>
      <c r="AC171" s="220">
        <v>68.4</v>
      </c>
    </row>
    <row r="172" spans="1:29" s="367" customFormat="1" ht="11.25">
      <c r="A172" s="329" t="s">
        <v>485</v>
      </c>
      <c r="E172" s="325"/>
      <c r="F172" s="220"/>
      <c r="G172" s="220"/>
      <c r="H172" s="220"/>
      <c r="I172" s="220"/>
      <c r="J172" s="220"/>
      <c r="M172" s="334"/>
      <c r="P172" s="220"/>
      <c r="Q172" s="220"/>
      <c r="R172" s="220"/>
      <c r="S172" s="220"/>
      <c r="T172" s="220"/>
      <c r="U172" s="220"/>
      <c r="V172" s="220"/>
      <c r="W172" s="220"/>
      <c r="X172" s="325"/>
      <c r="Y172" s="325"/>
      <c r="Z172" s="325"/>
      <c r="AA172" s="325"/>
      <c r="AB172" s="325">
        <v>38.762220058422585</v>
      </c>
      <c r="AC172" s="325">
        <v>38.762220058422585</v>
      </c>
    </row>
    <row r="173" spans="1:29" s="372" customFormat="1" ht="12" thickBot="1">
      <c r="A173" s="371" t="s">
        <v>412</v>
      </c>
      <c r="E173" s="332"/>
      <c r="F173" s="225"/>
      <c r="G173" s="225"/>
      <c r="H173" s="225"/>
      <c r="I173" s="225"/>
      <c r="J173" s="225"/>
      <c r="M173" s="373"/>
      <c r="P173" s="225"/>
      <c r="Q173" s="225"/>
      <c r="R173" s="225"/>
      <c r="S173" s="225"/>
      <c r="T173" s="225"/>
      <c r="U173" s="225"/>
      <c r="V173" s="225"/>
      <c r="W173" s="225"/>
      <c r="X173" s="332">
        <v>36.31</v>
      </c>
      <c r="Y173" s="332"/>
      <c r="Z173" s="332"/>
      <c r="AA173" s="332"/>
      <c r="AB173" s="332"/>
      <c r="AC173" s="332">
        <v>36.31</v>
      </c>
    </row>
    <row r="174" spans="5:29" s="337" customFormat="1" ht="12" thickBot="1">
      <c r="E174" s="376"/>
      <c r="F174" s="338"/>
      <c r="G174" s="338"/>
      <c r="H174" s="338"/>
      <c r="I174" s="338"/>
      <c r="J174" s="338"/>
      <c r="M174" s="377"/>
      <c r="P174" s="338"/>
      <c r="Q174" s="442"/>
      <c r="R174" s="442"/>
      <c r="S174" s="442"/>
      <c r="T174" s="440"/>
      <c r="U174" s="380"/>
      <c r="V174" s="381"/>
      <c r="W174" s="338"/>
      <c r="X174" s="376"/>
      <c r="Y174" s="443"/>
      <c r="Z174" s="376"/>
      <c r="AA174" s="376"/>
      <c r="AB174" s="376"/>
      <c r="AC174" s="338"/>
    </row>
    <row r="175" spans="5:27" ht="12" thickBot="1">
      <c r="E175" s="349" t="s">
        <v>224</v>
      </c>
      <c r="F175" s="337"/>
      <c r="G175" s="350"/>
      <c r="H175" s="349" t="s">
        <v>225</v>
      </c>
      <c r="I175" s="337"/>
      <c r="J175" s="350"/>
      <c r="K175" s="349" t="s">
        <v>265</v>
      </c>
      <c r="L175" s="337"/>
      <c r="M175" s="337"/>
      <c r="N175" s="349" t="s">
        <v>266</v>
      </c>
      <c r="O175" s="350"/>
      <c r="P175" s="351" t="s">
        <v>267</v>
      </c>
      <c r="Q175" s="444" t="s">
        <v>291</v>
      </c>
      <c r="R175" s="445"/>
      <c r="S175" s="445"/>
      <c r="T175" s="446"/>
      <c r="U175" s="447"/>
      <c r="V175" s="448"/>
      <c r="W175" s="449"/>
      <c r="X175" s="347" t="s">
        <v>387</v>
      </c>
      <c r="Y175" s="450" t="s">
        <v>438</v>
      </c>
      <c r="Z175" s="333" t="s">
        <v>458</v>
      </c>
      <c r="AA175" s="348" t="s">
        <v>467</v>
      </c>
    </row>
    <row r="176" spans="1:29" s="360" customFormat="1" ht="13.5" thickBot="1">
      <c r="A176" s="435" t="s">
        <v>277</v>
      </c>
      <c r="B176" s="360" t="s">
        <v>217</v>
      </c>
      <c r="C176" s="360">
        <v>1994</v>
      </c>
      <c r="D176" s="360" t="s">
        <v>78</v>
      </c>
      <c r="M176" s="451"/>
      <c r="N176" s="476">
        <v>70.86</v>
      </c>
      <c r="O176" s="194">
        <v>60.62</v>
      </c>
      <c r="P176" s="452"/>
      <c r="Q176" s="221"/>
      <c r="R176" s="219"/>
      <c r="S176" s="453"/>
      <c r="T176" s="223"/>
      <c r="U176" s="220"/>
      <c r="V176" s="281"/>
      <c r="W176" s="228"/>
      <c r="X176" s="398"/>
      <c r="Y176" s="399">
        <v>60</v>
      </c>
      <c r="Z176" s="399">
        <v>60</v>
      </c>
      <c r="AA176" s="365">
        <v>68.4</v>
      </c>
      <c r="AB176" s="365">
        <v>68.4</v>
      </c>
      <c r="AC176" s="366">
        <f>N176+O176+AA176+AB176</f>
        <v>268.28</v>
      </c>
    </row>
    <row r="177" spans="1:29" s="367" customFormat="1" ht="12" thickBot="1">
      <c r="A177" s="329" t="s">
        <v>218</v>
      </c>
      <c r="B177" s="367" t="s">
        <v>217</v>
      </c>
      <c r="C177" s="367">
        <v>1994</v>
      </c>
      <c r="D177" s="360" t="s">
        <v>52</v>
      </c>
      <c r="M177" s="404"/>
      <c r="N177" s="329"/>
      <c r="P177" s="477">
        <v>68.4</v>
      </c>
      <c r="Q177" s="454"/>
      <c r="R177" s="195"/>
      <c r="S177" s="455"/>
      <c r="T177" s="454"/>
      <c r="U177" s="195"/>
      <c r="V177" s="455"/>
      <c r="W177" s="456"/>
      <c r="X177" s="335">
        <v>68.4</v>
      </c>
      <c r="Y177" s="478">
        <v>58.599023561876464</v>
      </c>
      <c r="Z177" s="403"/>
      <c r="AA177" s="327"/>
      <c r="AB177" s="327"/>
      <c r="AC177" s="369">
        <f>P177+X177+Y177</f>
        <v>195.39902356187648</v>
      </c>
    </row>
    <row r="178" spans="1:29" s="372" customFormat="1" ht="13.5" thickBot="1">
      <c r="A178" s="437" t="s">
        <v>278</v>
      </c>
      <c r="B178" s="372" t="s">
        <v>217</v>
      </c>
      <c r="C178" s="372">
        <v>1994</v>
      </c>
      <c r="D178" s="360" t="s">
        <v>78</v>
      </c>
      <c r="M178" s="457"/>
      <c r="N178" s="371">
        <v>0</v>
      </c>
      <c r="O178" s="59">
        <v>43.3</v>
      </c>
      <c r="P178" s="224"/>
      <c r="Q178" s="412"/>
      <c r="R178" s="408"/>
      <c r="S178" s="413"/>
      <c r="T178" s="223"/>
      <c r="U178" s="220"/>
      <c r="V178" s="281"/>
      <c r="W178" s="228"/>
      <c r="X178" s="335">
        <v>65.01</v>
      </c>
      <c r="Y178" s="458"/>
      <c r="Z178" s="458"/>
      <c r="AA178" s="330"/>
      <c r="AB178" s="330"/>
      <c r="AC178" s="475">
        <f>O178+X178</f>
        <v>108.31</v>
      </c>
    </row>
    <row r="179" spans="1:29" ht="11.25">
      <c r="A179" s="328" t="s">
        <v>416</v>
      </c>
      <c r="B179" s="337"/>
      <c r="C179" s="337"/>
      <c r="D179" s="337"/>
      <c r="E179" s="337"/>
      <c r="F179" s="337"/>
      <c r="G179" s="337"/>
      <c r="H179" s="337"/>
      <c r="I179" s="337"/>
      <c r="J179" s="337"/>
      <c r="L179" s="337"/>
      <c r="X179" s="348">
        <v>38.59</v>
      </c>
      <c r="AC179" s="348">
        <v>38.59</v>
      </c>
    </row>
    <row r="180" spans="1:12" ht="12" thickBot="1">
      <c r="A180" s="337"/>
      <c r="B180" s="337"/>
      <c r="C180" s="337"/>
      <c r="D180" s="337"/>
      <c r="E180" s="337"/>
      <c r="F180" s="337"/>
      <c r="G180" s="337"/>
      <c r="H180" s="337"/>
      <c r="I180" s="337"/>
      <c r="J180" s="337"/>
      <c r="L180" s="337"/>
    </row>
    <row r="181" spans="5:27" ht="12" thickBot="1">
      <c r="E181" s="382" t="s">
        <v>224</v>
      </c>
      <c r="F181" s="383"/>
      <c r="G181" s="384"/>
      <c r="H181" s="382" t="s">
        <v>225</v>
      </c>
      <c r="I181" s="383"/>
      <c r="J181" s="384"/>
      <c r="K181" s="382" t="s">
        <v>265</v>
      </c>
      <c r="L181" s="383"/>
      <c r="M181" s="383"/>
      <c r="N181" s="382" t="s">
        <v>266</v>
      </c>
      <c r="O181" s="384"/>
      <c r="P181" s="357" t="s">
        <v>267</v>
      </c>
      <c r="Q181" s="386" t="s">
        <v>291</v>
      </c>
      <c r="R181" s="387"/>
      <c r="S181" s="387"/>
      <c r="T181" s="425"/>
      <c r="U181" s="426"/>
      <c r="V181" s="427"/>
      <c r="W181" s="428"/>
      <c r="X181" s="342" t="s">
        <v>387</v>
      </c>
      <c r="Y181" s="393" t="s">
        <v>438</v>
      </c>
      <c r="Z181" s="333" t="s">
        <v>458</v>
      </c>
      <c r="AA181" s="348" t="s">
        <v>467</v>
      </c>
    </row>
    <row r="182" spans="1:29" s="360" customFormat="1" ht="11.25">
      <c r="A182" s="359" t="s">
        <v>57</v>
      </c>
      <c r="B182" s="360" t="s">
        <v>56</v>
      </c>
      <c r="C182" s="360">
        <v>1992</v>
      </c>
      <c r="D182" s="360" t="s">
        <v>78</v>
      </c>
      <c r="H182" s="194">
        <v>100.11</v>
      </c>
      <c r="I182" s="194">
        <v>71.14</v>
      </c>
      <c r="J182" s="219">
        <v>47.54</v>
      </c>
      <c r="M182" s="394"/>
      <c r="N182" s="359"/>
      <c r="P182" s="452">
        <v>68.4</v>
      </c>
      <c r="Q182" s="221"/>
      <c r="R182" s="219"/>
      <c r="S182" s="453"/>
      <c r="T182" s="223"/>
      <c r="U182" s="220"/>
      <c r="V182" s="281"/>
      <c r="W182" s="228"/>
      <c r="X182" s="327">
        <v>68.4</v>
      </c>
      <c r="Y182" s="478">
        <v>74.03762029746282</v>
      </c>
      <c r="Z182" s="399">
        <v>60</v>
      </c>
      <c r="AA182" s="364">
        <v>68.4</v>
      </c>
      <c r="AB182" s="365">
        <v>68.4</v>
      </c>
      <c r="AC182" s="366">
        <f>H182+I182+Y182+AB182</f>
        <v>313.6876202974628</v>
      </c>
    </row>
    <row r="183" spans="1:29" s="367" customFormat="1" ht="11.25">
      <c r="A183" s="329" t="s">
        <v>213</v>
      </c>
      <c r="B183" s="367" t="s">
        <v>56</v>
      </c>
      <c r="C183" s="367">
        <v>1992</v>
      </c>
      <c r="D183" s="367" t="s">
        <v>52</v>
      </c>
      <c r="H183" s="220"/>
      <c r="I183" s="220"/>
      <c r="J183" s="220"/>
      <c r="M183" s="459"/>
      <c r="N183" s="329"/>
      <c r="P183" s="102">
        <v>57.55</v>
      </c>
      <c r="Q183" s="223"/>
      <c r="R183" s="220"/>
      <c r="S183" s="281"/>
      <c r="T183" s="223"/>
      <c r="U183" s="220"/>
      <c r="V183" s="281"/>
      <c r="W183" s="228"/>
      <c r="X183" s="405">
        <v>0</v>
      </c>
      <c r="Y183" s="403"/>
      <c r="Z183" s="403"/>
      <c r="AA183" s="327"/>
      <c r="AB183" s="335">
        <v>58.66006825938567</v>
      </c>
      <c r="AC183" s="369">
        <f>P183+AB183</f>
        <v>116.21006825938566</v>
      </c>
    </row>
    <row r="184" spans="1:29" s="372" customFormat="1" ht="12" thickBot="1">
      <c r="A184" s="371" t="s">
        <v>214</v>
      </c>
      <c r="B184" s="372" t="s">
        <v>56</v>
      </c>
      <c r="C184" s="372">
        <v>1991</v>
      </c>
      <c r="D184" s="372" t="s">
        <v>136</v>
      </c>
      <c r="H184" s="225"/>
      <c r="I184" s="225"/>
      <c r="J184" s="225"/>
      <c r="M184" s="460"/>
      <c r="N184" s="371"/>
      <c r="P184" s="224">
        <v>0</v>
      </c>
      <c r="Q184" s="461"/>
      <c r="R184" s="225"/>
      <c r="S184" s="462"/>
      <c r="T184" s="223"/>
      <c r="U184" s="220"/>
      <c r="V184" s="281"/>
      <c r="W184" s="228"/>
      <c r="X184" s="463"/>
      <c r="Y184" s="458"/>
      <c r="Z184" s="458"/>
      <c r="AA184" s="330"/>
      <c r="AB184" s="330"/>
      <c r="AC184" s="385"/>
    </row>
    <row r="185" spans="20:23" ht="11.25">
      <c r="T185" s="412"/>
      <c r="U185" s="408"/>
      <c r="V185" s="413"/>
      <c r="W185" s="414"/>
    </row>
    <row r="186" spans="16:29" s="337" customFormat="1" ht="11.25">
      <c r="P186" s="338"/>
      <c r="Q186" s="338"/>
      <c r="R186" s="338"/>
      <c r="S186" s="338"/>
      <c r="T186" s="338"/>
      <c r="U186" s="338"/>
      <c r="V186" s="338"/>
      <c r="W186" s="338"/>
      <c r="X186" s="441"/>
      <c r="Y186" s="376"/>
      <c r="Z186" s="376"/>
      <c r="AA186" s="348"/>
      <c r="AB186" s="348"/>
      <c r="AC186" s="338"/>
    </row>
    <row r="187" spans="16:29" s="337" customFormat="1" ht="11.25">
      <c r="P187" s="338"/>
      <c r="Q187" s="338"/>
      <c r="R187" s="338"/>
      <c r="S187" s="338"/>
      <c r="T187" s="338"/>
      <c r="U187" s="338"/>
      <c r="V187" s="338"/>
      <c r="W187" s="338"/>
      <c r="X187" s="441"/>
      <c r="Y187" s="376"/>
      <c r="Z187" s="376"/>
      <c r="AA187" s="348"/>
      <c r="AB187" s="348"/>
      <c r="AC187" s="338"/>
    </row>
    <row r="188" spans="16:29" s="337" customFormat="1" ht="11.25">
      <c r="P188" s="338"/>
      <c r="Q188" s="338"/>
      <c r="R188" s="338"/>
      <c r="S188" s="338"/>
      <c r="T188" s="338"/>
      <c r="U188" s="338"/>
      <c r="V188" s="338"/>
      <c r="W188" s="338"/>
      <c r="X188" s="441"/>
      <c r="Y188" s="376"/>
      <c r="Z188" s="376"/>
      <c r="AA188" s="348"/>
      <c r="AB188" s="348"/>
      <c r="AC188" s="338"/>
    </row>
    <row r="189" spans="16:29" s="337" customFormat="1" ht="11.25">
      <c r="P189" s="338"/>
      <c r="Q189" s="338"/>
      <c r="R189" s="338"/>
      <c r="S189" s="338"/>
      <c r="T189" s="338"/>
      <c r="U189" s="338"/>
      <c r="V189" s="338"/>
      <c r="W189" s="338"/>
      <c r="X189" s="441"/>
      <c r="Y189" s="376"/>
      <c r="Z189" s="376"/>
      <c r="AA189" s="348"/>
      <c r="AB189" s="348"/>
      <c r="AC189" s="338"/>
    </row>
    <row r="190" spans="16:29" s="337" customFormat="1" ht="11.25">
      <c r="P190" s="338"/>
      <c r="Q190" s="338"/>
      <c r="R190" s="338"/>
      <c r="S190" s="338"/>
      <c r="T190" s="338"/>
      <c r="U190" s="338"/>
      <c r="V190" s="338"/>
      <c r="W190" s="338"/>
      <c r="X190" s="441"/>
      <c r="Y190" s="376"/>
      <c r="Z190" s="376"/>
      <c r="AA190" s="348"/>
      <c r="AB190" s="348"/>
      <c r="AC190" s="338"/>
    </row>
    <row r="191" spans="5:27" ht="12" thickBot="1">
      <c r="E191" s="349" t="s">
        <v>224</v>
      </c>
      <c r="F191" s="337"/>
      <c r="G191" s="350"/>
      <c r="H191" s="349" t="s">
        <v>225</v>
      </c>
      <c r="I191" s="337"/>
      <c r="J191" s="350"/>
      <c r="K191" s="349" t="s">
        <v>265</v>
      </c>
      <c r="L191" s="337"/>
      <c r="M191" s="337"/>
      <c r="N191" s="349" t="s">
        <v>266</v>
      </c>
      <c r="O191" s="350"/>
      <c r="P191" s="351" t="s">
        <v>267</v>
      </c>
      <c r="Q191" s="418" t="s">
        <v>291</v>
      </c>
      <c r="R191" s="419"/>
      <c r="S191" s="419"/>
      <c r="T191" s="420"/>
      <c r="U191" s="421"/>
      <c r="V191" s="422"/>
      <c r="W191" s="351"/>
      <c r="Y191" s="333" t="s">
        <v>438</v>
      </c>
      <c r="Z191" s="333" t="s">
        <v>458</v>
      </c>
      <c r="AA191" s="348" t="s">
        <v>467</v>
      </c>
    </row>
    <row r="192" spans="1:29" s="360" customFormat="1" ht="11.25">
      <c r="A192" s="359" t="s">
        <v>199</v>
      </c>
      <c r="B192" s="360" t="s">
        <v>43</v>
      </c>
      <c r="C192" s="360">
        <v>1981</v>
      </c>
      <c r="D192" s="360" t="s">
        <v>136</v>
      </c>
      <c r="P192" s="194">
        <v>106.9</v>
      </c>
      <c r="Q192" s="219"/>
      <c r="R192" s="219"/>
      <c r="S192" s="219"/>
      <c r="T192" s="219"/>
      <c r="U192" s="219"/>
      <c r="V192" s="219"/>
      <c r="W192" s="219"/>
      <c r="X192" s="331"/>
      <c r="Y192" s="481">
        <v>100</v>
      </c>
      <c r="Z192" s="482">
        <v>79.87832699619771</v>
      </c>
      <c r="AA192" s="364"/>
      <c r="AB192" s="362">
        <v>110.29537648612946</v>
      </c>
      <c r="AC192" s="364">
        <f>P192+Y192+Z192+AB192</f>
        <v>397.0737034823272</v>
      </c>
    </row>
    <row r="193" spans="1:29" s="367" customFormat="1" ht="11.25">
      <c r="A193" s="329" t="s">
        <v>58</v>
      </c>
      <c r="B193" s="367" t="s">
        <v>43</v>
      </c>
      <c r="C193" s="367">
        <v>1972</v>
      </c>
      <c r="D193" s="367" t="s">
        <v>53</v>
      </c>
      <c r="P193" s="59">
        <v>113.12</v>
      </c>
      <c r="Q193" s="220"/>
      <c r="R193" s="220"/>
      <c r="S193" s="220"/>
      <c r="T193" s="220"/>
      <c r="U193" s="220"/>
      <c r="V193" s="220"/>
      <c r="W193" s="220"/>
      <c r="X193" s="325"/>
      <c r="Y193" s="336">
        <v>90.70203644158629</v>
      </c>
      <c r="Z193" s="468">
        <v>66.48101265822785</v>
      </c>
      <c r="AA193" s="327"/>
      <c r="AB193" s="483">
        <v>114</v>
      </c>
      <c r="AC193" s="369">
        <f>P193+Y193+Z193+AB193</f>
        <v>384.3030490998142</v>
      </c>
    </row>
    <row r="194" spans="1:29" s="367" customFormat="1" ht="11.25">
      <c r="A194" s="329" t="s">
        <v>202</v>
      </c>
      <c r="B194" s="367" t="s">
        <v>43</v>
      </c>
      <c r="C194" s="367">
        <v>1981</v>
      </c>
      <c r="D194" s="367" t="s">
        <v>136</v>
      </c>
      <c r="P194" s="59">
        <v>92.21</v>
      </c>
      <c r="Q194" s="220"/>
      <c r="R194" s="220"/>
      <c r="S194" s="220"/>
      <c r="T194" s="220"/>
      <c r="U194" s="220"/>
      <c r="V194" s="220"/>
      <c r="W194" s="220"/>
      <c r="X194" s="325"/>
      <c r="Y194" s="336">
        <v>73.7151567944251</v>
      </c>
      <c r="Z194" s="336">
        <v>69.05982905982906</v>
      </c>
      <c r="AA194" s="327"/>
      <c r="AB194" s="166">
        <v>86.2180916976456</v>
      </c>
      <c r="AC194" s="369">
        <f>P194+Y194+Z194+AB194</f>
        <v>321.20307755189975</v>
      </c>
    </row>
    <row r="195" spans="1:29" s="367" customFormat="1" ht="11.25">
      <c r="A195" s="329" t="s">
        <v>198</v>
      </c>
      <c r="B195" s="367" t="s">
        <v>43</v>
      </c>
      <c r="C195" s="367">
        <v>1974</v>
      </c>
      <c r="D195" s="367" t="s">
        <v>52</v>
      </c>
      <c r="P195" s="59">
        <v>114</v>
      </c>
      <c r="Q195" s="220"/>
      <c r="R195" s="220"/>
      <c r="S195" s="220"/>
      <c r="T195" s="220"/>
      <c r="U195" s="220"/>
      <c r="V195" s="220"/>
      <c r="W195" s="220"/>
      <c r="X195" s="325"/>
      <c r="Y195" s="324"/>
      <c r="Z195" s="403"/>
      <c r="AA195" s="335">
        <v>91.2</v>
      </c>
      <c r="AB195" s="335">
        <v>106.60572012257406</v>
      </c>
      <c r="AC195" s="369">
        <f>P195+AA195+AB195</f>
        <v>311.80572012257403</v>
      </c>
    </row>
    <row r="196" spans="1:29" s="367" customFormat="1" ht="11.25">
      <c r="A196" s="329" t="s">
        <v>44</v>
      </c>
      <c r="B196" s="367" t="s">
        <v>43</v>
      </c>
      <c r="C196" s="367">
        <v>1976</v>
      </c>
      <c r="D196" s="367" t="s">
        <v>53</v>
      </c>
      <c r="E196" s="166">
        <v>104.21</v>
      </c>
      <c r="F196" s="59">
        <v>100.55</v>
      </c>
      <c r="G196" s="59">
        <v>98.06</v>
      </c>
      <c r="H196" s="334"/>
      <c r="M196" s="334"/>
      <c r="P196" s="220"/>
      <c r="Q196" s="220"/>
      <c r="R196" s="220"/>
      <c r="S196" s="220"/>
      <c r="T196" s="220"/>
      <c r="U196" s="220"/>
      <c r="V196" s="220"/>
      <c r="W196" s="220"/>
      <c r="X196" s="319"/>
      <c r="Y196" s="324"/>
      <c r="Z196" s="403"/>
      <c r="AA196" s="327"/>
      <c r="AB196" s="402"/>
      <c r="AC196" s="369">
        <f>E196+F196+G196</f>
        <v>302.82</v>
      </c>
    </row>
    <row r="197" spans="1:29" s="367" customFormat="1" ht="11.25">
      <c r="A197" s="329" t="s">
        <v>203</v>
      </c>
      <c r="B197" s="367" t="s">
        <v>43</v>
      </c>
      <c r="C197" s="367">
        <v>1989</v>
      </c>
      <c r="D197" s="367" t="s">
        <v>52</v>
      </c>
      <c r="P197" s="59">
        <v>78.14</v>
      </c>
      <c r="Q197" s="220"/>
      <c r="R197" s="220"/>
      <c r="S197" s="220"/>
      <c r="T197" s="220"/>
      <c r="U197" s="220"/>
      <c r="V197" s="220"/>
      <c r="W197" s="220"/>
      <c r="X197" s="325"/>
      <c r="Y197" s="336">
        <v>70.8307177233731</v>
      </c>
      <c r="Z197" s="403"/>
      <c r="AA197" s="335">
        <v>62.3717528373266</v>
      </c>
      <c r="AB197" s="335">
        <v>82.13023804839662</v>
      </c>
      <c r="AC197" s="325">
        <f>P197+Y197+AA197+AB197</f>
        <v>293.47270860909634</v>
      </c>
    </row>
    <row r="198" spans="1:29" s="367" customFormat="1" ht="11.25">
      <c r="A198" s="329" t="s">
        <v>59</v>
      </c>
      <c r="B198" s="367" t="s">
        <v>43</v>
      </c>
      <c r="C198" s="367">
        <v>1972</v>
      </c>
      <c r="D198" s="367" t="s">
        <v>53</v>
      </c>
      <c r="P198" s="59">
        <v>101.5</v>
      </c>
      <c r="Q198" s="220"/>
      <c r="R198" s="220"/>
      <c r="S198" s="220"/>
      <c r="T198" s="220"/>
      <c r="U198" s="220"/>
      <c r="V198" s="220"/>
      <c r="W198" s="220"/>
      <c r="X198" s="325"/>
      <c r="Y198" s="324"/>
      <c r="Z198" s="403"/>
      <c r="AA198" s="335">
        <v>79.94741379310344</v>
      </c>
      <c r="AB198" s="335">
        <v>90.55704989154013</v>
      </c>
      <c r="AC198" s="369">
        <f>P198+AA198+AB198</f>
        <v>272.00446368464355</v>
      </c>
    </row>
    <row r="199" spans="1:29" s="367" customFormat="1" ht="11.25">
      <c r="A199" s="329" t="s">
        <v>456</v>
      </c>
      <c r="P199" s="220"/>
      <c r="Q199" s="220"/>
      <c r="R199" s="220"/>
      <c r="S199" s="220"/>
      <c r="T199" s="220"/>
      <c r="U199" s="220"/>
      <c r="V199" s="220"/>
      <c r="W199" s="220"/>
      <c r="X199" s="319"/>
      <c r="Y199" s="336">
        <v>68.80081300813009</v>
      </c>
      <c r="Z199" s="468">
        <v>80</v>
      </c>
      <c r="AA199" s="327"/>
      <c r="AB199" s="327">
        <v>92.13595232840433</v>
      </c>
      <c r="AC199" s="369">
        <f>Y199+Z199+AB199</f>
        <v>240.93676533653442</v>
      </c>
    </row>
    <row r="200" spans="1:29" s="367" customFormat="1" ht="11.25">
      <c r="A200" s="329" t="s">
        <v>200</v>
      </c>
      <c r="B200" s="367" t="s">
        <v>43</v>
      </c>
      <c r="C200" s="367">
        <v>1968</v>
      </c>
      <c r="D200" s="367" t="s">
        <v>201</v>
      </c>
      <c r="P200" s="220">
        <v>100.17</v>
      </c>
      <c r="Q200" s="220"/>
      <c r="R200" s="220"/>
      <c r="S200" s="220"/>
      <c r="T200" s="220"/>
      <c r="U200" s="220"/>
      <c r="V200" s="220"/>
      <c r="W200" s="220"/>
      <c r="X200" s="325"/>
      <c r="Y200" s="324"/>
      <c r="Z200" s="403"/>
      <c r="AA200" s="327"/>
      <c r="AB200" s="327"/>
      <c r="AC200" s="220">
        <v>100.17</v>
      </c>
    </row>
    <row r="201" spans="1:29" s="367" customFormat="1" ht="11.25">
      <c r="A201" s="329" t="s">
        <v>204</v>
      </c>
      <c r="B201" s="367" t="s">
        <v>43</v>
      </c>
      <c r="C201" s="367">
        <v>1967</v>
      </c>
      <c r="D201" s="367" t="s">
        <v>117</v>
      </c>
      <c r="P201" s="220">
        <v>75.89</v>
      </c>
      <c r="Q201" s="220"/>
      <c r="R201" s="220"/>
      <c r="S201" s="220"/>
      <c r="T201" s="220"/>
      <c r="U201" s="220"/>
      <c r="V201" s="220"/>
      <c r="W201" s="220"/>
      <c r="X201" s="325"/>
      <c r="Y201" s="324"/>
      <c r="Z201" s="403"/>
      <c r="AA201" s="327"/>
      <c r="AB201" s="327"/>
      <c r="AC201" s="304">
        <v>75.89</v>
      </c>
    </row>
    <row r="202" spans="1:29" s="372" customFormat="1" ht="12" thickBot="1">
      <c r="A202" s="371" t="s">
        <v>457</v>
      </c>
      <c r="P202" s="225"/>
      <c r="Q202" s="225"/>
      <c r="R202" s="225"/>
      <c r="S202" s="225"/>
      <c r="T202" s="225"/>
      <c r="U202" s="225"/>
      <c r="V202" s="225"/>
      <c r="W202" s="225"/>
      <c r="X202" s="375"/>
      <c r="Y202" s="480">
        <v>51.357912304657866</v>
      </c>
      <c r="Z202" s="458"/>
      <c r="AA202" s="474">
        <v>61.543923683119026</v>
      </c>
      <c r="AB202" s="474">
        <v>68.05803716987285</v>
      </c>
      <c r="AC202" s="475">
        <f>Y202+AA202+AB202</f>
        <v>180.95987315764972</v>
      </c>
    </row>
    <row r="203" spans="16:29" s="337" customFormat="1" ht="11.25">
      <c r="P203" s="338"/>
      <c r="Q203" s="338"/>
      <c r="R203" s="338"/>
      <c r="S203" s="338"/>
      <c r="T203" s="338"/>
      <c r="U203" s="338"/>
      <c r="V203" s="338"/>
      <c r="W203" s="338"/>
      <c r="X203" s="441"/>
      <c r="Y203" s="376"/>
      <c r="Z203" s="376"/>
      <c r="AA203" s="348"/>
      <c r="AB203" s="348"/>
      <c r="AC203" s="338"/>
    </row>
    <row r="204" spans="16:29" s="337" customFormat="1" ht="11.25">
      <c r="P204" s="338"/>
      <c r="Q204" s="338"/>
      <c r="R204" s="338"/>
      <c r="S204" s="338"/>
      <c r="T204" s="338"/>
      <c r="U204" s="338"/>
      <c r="V204" s="338"/>
      <c r="W204" s="338"/>
      <c r="X204" s="441"/>
      <c r="Y204" s="376"/>
      <c r="Z204" s="376"/>
      <c r="AA204" s="348"/>
      <c r="AB204" s="348"/>
      <c r="AC204" s="338"/>
    </row>
    <row r="205" spans="16:29" s="337" customFormat="1" ht="11.25">
      <c r="P205" s="338"/>
      <c r="Q205" s="338"/>
      <c r="R205" s="338"/>
      <c r="S205" s="338"/>
      <c r="T205" s="338"/>
      <c r="U205" s="338"/>
      <c r="V205" s="338"/>
      <c r="W205" s="338"/>
      <c r="X205" s="441"/>
      <c r="Y205" s="376"/>
      <c r="Z205" s="376"/>
      <c r="AA205" s="348"/>
      <c r="AB205" s="348"/>
      <c r="AC205" s="338"/>
    </row>
    <row r="206" spans="16:29" s="337" customFormat="1" ht="11.25">
      <c r="P206" s="338"/>
      <c r="Q206" s="338"/>
      <c r="R206" s="338"/>
      <c r="S206" s="338"/>
      <c r="T206" s="338"/>
      <c r="U206" s="338"/>
      <c r="V206" s="338"/>
      <c r="W206" s="338"/>
      <c r="X206" s="441"/>
      <c r="Y206" s="376"/>
      <c r="Z206" s="376"/>
      <c r="AA206" s="348"/>
      <c r="AB206" s="348"/>
      <c r="AC206" s="338"/>
    </row>
    <row r="207" spans="16:29" s="337" customFormat="1" ht="11.25">
      <c r="P207" s="338"/>
      <c r="Q207" s="338"/>
      <c r="R207" s="338"/>
      <c r="S207" s="338"/>
      <c r="T207" s="338"/>
      <c r="U207" s="338"/>
      <c r="V207" s="338"/>
      <c r="W207" s="338"/>
      <c r="X207" s="441"/>
      <c r="Y207" s="376"/>
      <c r="Z207" s="376"/>
      <c r="AA207" s="348"/>
      <c r="AB207" s="348"/>
      <c r="AC207" s="338"/>
    </row>
    <row r="208" spans="16:29" s="337" customFormat="1" ht="11.25">
      <c r="P208" s="338"/>
      <c r="Q208" s="338"/>
      <c r="R208" s="338"/>
      <c r="S208" s="338"/>
      <c r="T208" s="338"/>
      <c r="U208" s="338"/>
      <c r="V208" s="338"/>
      <c r="W208" s="338"/>
      <c r="X208" s="441"/>
      <c r="Y208" s="376"/>
      <c r="Z208" s="376"/>
      <c r="AA208" s="348"/>
      <c r="AB208" s="348"/>
      <c r="AC208" s="338"/>
    </row>
    <row r="209" spans="16:29" s="337" customFormat="1" ht="11.25">
      <c r="P209" s="338"/>
      <c r="Q209" s="338"/>
      <c r="R209" s="338"/>
      <c r="S209" s="338"/>
      <c r="T209" s="338"/>
      <c r="U209" s="338"/>
      <c r="V209" s="338"/>
      <c r="W209" s="338"/>
      <c r="X209" s="441"/>
      <c r="Y209" s="376"/>
      <c r="Z209" s="376"/>
      <c r="AA209" s="348"/>
      <c r="AB209" s="348"/>
      <c r="AC209" s="338"/>
    </row>
    <row r="210" spans="16:29" s="337" customFormat="1" ht="11.25">
      <c r="P210" s="338"/>
      <c r="Q210" s="338"/>
      <c r="R210" s="338"/>
      <c r="S210" s="338"/>
      <c r="T210" s="338"/>
      <c r="U210" s="338"/>
      <c r="V210" s="338"/>
      <c r="W210" s="338"/>
      <c r="X210" s="441"/>
      <c r="Y210" s="376"/>
      <c r="Z210" s="376"/>
      <c r="AA210" s="348"/>
      <c r="AB210" s="348"/>
      <c r="AC210" s="338"/>
    </row>
    <row r="211" spans="16:29" s="337" customFormat="1" ht="11.25">
      <c r="P211" s="338"/>
      <c r="Q211" s="338"/>
      <c r="R211" s="338"/>
      <c r="S211" s="338"/>
      <c r="T211" s="338"/>
      <c r="U211" s="338"/>
      <c r="V211" s="338"/>
      <c r="W211" s="338"/>
      <c r="X211" s="441"/>
      <c r="Y211" s="376"/>
      <c r="Z211" s="376"/>
      <c r="AA211" s="348"/>
      <c r="AB211" s="348"/>
      <c r="AC211" s="338"/>
    </row>
    <row r="212" spans="16:29" s="337" customFormat="1" ht="11.25">
      <c r="P212" s="338"/>
      <c r="Q212" s="338"/>
      <c r="R212" s="338"/>
      <c r="S212" s="338"/>
      <c r="T212" s="338"/>
      <c r="U212" s="338"/>
      <c r="V212" s="338"/>
      <c r="W212" s="338"/>
      <c r="X212" s="441"/>
      <c r="Y212" s="376"/>
      <c r="Z212" s="376"/>
      <c r="AA212" s="348"/>
      <c r="AB212" s="348"/>
      <c r="AC212" s="338"/>
    </row>
    <row r="213" spans="16:29" s="337" customFormat="1" ht="11.25">
      <c r="P213" s="338"/>
      <c r="Q213" s="338"/>
      <c r="R213" s="338"/>
      <c r="S213" s="338"/>
      <c r="T213" s="338"/>
      <c r="U213" s="338"/>
      <c r="V213" s="338"/>
      <c r="W213" s="338"/>
      <c r="X213" s="441"/>
      <c r="Y213" s="376"/>
      <c r="Z213" s="376"/>
      <c r="AA213" s="348"/>
      <c r="AB213" s="348"/>
      <c r="AC213" s="338"/>
    </row>
    <row r="214" spans="16:29" s="337" customFormat="1" ht="11.25">
      <c r="P214" s="338"/>
      <c r="Q214" s="338"/>
      <c r="R214" s="338"/>
      <c r="S214" s="338"/>
      <c r="T214" s="338"/>
      <c r="U214" s="338"/>
      <c r="V214" s="338"/>
      <c r="W214" s="338"/>
      <c r="X214" s="441"/>
      <c r="Y214" s="376"/>
      <c r="Z214" s="376"/>
      <c r="AA214" s="348"/>
      <c r="AB214" s="348"/>
      <c r="AC214" s="338"/>
    </row>
    <row r="215" spans="16:29" s="337" customFormat="1" ht="11.25">
      <c r="P215" s="338"/>
      <c r="Q215" s="338"/>
      <c r="R215" s="338"/>
      <c r="S215" s="338"/>
      <c r="T215" s="338"/>
      <c r="U215" s="338"/>
      <c r="V215" s="338"/>
      <c r="W215" s="338"/>
      <c r="X215" s="441"/>
      <c r="Y215" s="376"/>
      <c r="Z215" s="376"/>
      <c r="AA215" s="348"/>
      <c r="AB215" s="348"/>
      <c r="AC215" s="338"/>
    </row>
    <row r="216" spans="16:29" s="337" customFormat="1" ht="11.25">
      <c r="P216" s="338"/>
      <c r="Q216" s="338"/>
      <c r="R216" s="338"/>
      <c r="S216" s="338"/>
      <c r="T216" s="338"/>
      <c r="U216" s="338"/>
      <c r="V216" s="338"/>
      <c r="W216" s="338"/>
      <c r="X216" s="441"/>
      <c r="Y216" s="376"/>
      <c r="Z216" s="376"/>
      <c r="AA216" s="348"/>
      <c r="AB216" s="348"/>
      <c r="AC216" s="338"/>
    </row>
    <row r="217" spans="16:29" s="337" customFormat="1" ht="11.25">
      <c r="P217" s="338"/>
      <c r="Q217" s="338"/>
      <c r="R217" s="338"/>
      <c r="S217" s="338"/>
      <c r="T217" s="338"/>
      <c r="U217" s="338"/>
      <c r="V217" s="338"/>
      <c r="W217" s="338"/>
      <c r="X217" s="441"/>
      <c r="Y217" s="376"/>
      <c r="Z217" s="376"/>
      <c r="AA217" s="348"/>
      <c r="AB217" s="348"/>
      <c r="AC217" s="338"/>
    </row>
    <row r="218" spans="16:29" s="337" customFormat="1" ht="11.25">
      <c r="P218" s="338"/>
      <c r="Q218" s="338"/>
      <c r="R218" s="338"/>
      <c r="S218" s="338"/>
      <c r="T218" s="338"/>
      <c r="U218" s="338"/>
      <c r="V218" s="338"/>
      <c r="W218" s="338"/>
      <c r="X218" s="441"/>
      <c r="Y218" s="376"/>
      <c r="Z218" s="376"/>
      <c r="AA218" s="348"/>
      <c r="AB218" s="348"/>
      <c r="AC218" s="338"/>
    </row>
    <row r="219" spans="16:29" s="337" customFormat="1" ht="11.25">
      <c r="P219" s="338"/>
      <c r="Q219" s="338"/>
      <c r="R219" s="338"/>
      <c r="S219" s="338"/>
      <c r="T219" s="338"/>
      <c r="U219" s="338"/>
      <c r="V219" s="338"/>
      <c r="W219" s="338"/>
      <c r="X219" s="441"/>
      <c r="Y219" s="376"/>
      <c r="Z219" s="376"/>
      <c r="AA219" s="348"/>
      <c r="AB219" s="348"/>
      <c r="AC219" s="338"/>
    </row>
    <row r="220" spans="16:29" s="337" customFormat="1" ht="11.25">
      <c r="P220" s="338"/>
      <c r="Q220" s="338"/>
      <c r="R220" s="338"/>
      <c r="S220" s="338"/>
      <c r="T220" s="338"/>
      <c r="U220" s="338"/>
      <c r="V220" s="338"/>
      <c r="W220" s="338"/>
      <c r="X220" s="441"/>
      <c r="Y220" s="376"/>
      <c r="Z220" s="376"/>
      <c r="AA220" s="348"/>
      <c r="AB220" s="348"/>
      <c r="AC220" s="338"/>
    </row>
    <row r="221" spans="16:29" s="337" customFormat="1" ht="11.25">
      <c r="P221" s="338"/>
      <c r="Q221" s="338"/>
      <c r="R221" s="338"/>
      <c r="S221" s="338"/>
      <c r="T221" s="338"/>
      <c r="U221" s="338"/>
      <c r="V221" s="338"/>
      <c r="W221" s="338"/>
      <c r="X221" s="441"/>
      <c r="Y221" s="376"/>
      <c r="Z221" s="376"/>
      <c r="AA221" s="348"/>
      <c r="AB221" s="348"/>
      <c r="AC221" s="338"/>
    </row>
    <row r="222" spans="16:29" s="337" customFormat="1" ht="11.25">
      <c r="P222" s="338"/>
      <c r="Q222" s="338"/>
      <c r="R222" s="338"/>
      <c r="S222" s="338"/>
      <c r="T222" s="338"/>
      <c r="U222" s="338"/>
      <c r="V222" s="338"/>
      <c r="W222" s="338"/>
      <c r="X222" s="441"/>
      <c r="Y222" s="376"/>
      <c r="Z222" s="376"/>
      <c r="AA222" s="348"/>
      <c r="AB222" s="348"/>
      <c r="AC222" s="338"/>
    </row>
    <row r="223" spans="16:29" s="337" customFormat="1" ht="11.25">
      <c r="P223" s="338"/>
      <c r="Q223" s="338"/>
      <c r="R223" s="338"/>
      <c r="S223" s="338"/>
      <c r="T223" s="338"/>
      <c r="U223" s="338"/>
      <c r="V223" s="338"/>
      <c r="W223" s="338"/>
      <c r="X223" s="441"/>
      <c r="Y223" s="376"/>
      <c r="Z223" s="376"/>
      <c r="AA223" s="348"/>
      <c r="AB223" s="348"/>
      <c r="AC223" s="338"/>
    </row>
    <row r="224" spans="16:29" s="337" customFormat="1" ht="11.25">
      <c r="P224" s="338"/>
      <c r="Q224" s="338"/>
      <c r="R224" s="338"/>
      <c r="S224" s="338"/>
      <c r="T224" s="338"/>
      <c r="U224" s="338"/>
      <c r="V224" s="338"/>
      <c r="W224" s="338"/>
      <c r="X224" s="441"/>
      <c r="Y224" s="376"/>
      <c r="Z224" s="376"/>
      <c r="AA224" s="348"/>
      <c r="AB224" s="348"/>
      <c r="AC224" s="338"/>
    </row>
    <row r="225" spans="16:29" s="337" customFormat="1" ht="11.25">
      <c r="P225" s="338"/>
      <c r="Q225" s="338"/>
      <c r="R225" s="338"/>
      <c r="S225" s="338"/>
      <c r="T225" s="338"/>
      <c r="U225" s="338"/>
      <c r="V225" s="338"/>
      <c r="W225" s="338"/>
      <c r="X225" s="441"/>
      <c r="Y225" s="376"/>
      <c r="Z225" s="376"/>
      <c r="AA225" s="348"/>
      <c r="AB225" s="348"/>
      <c r="AC225" s="338"/>
    </row>
    <row r="226" spans="16:29" s="337" customFormat="1" ht="11.25">
      <c r="P226" s="338"/>
      <c r="Q226" s="338"/>
      <c r="R226" s="338"/>
      <c r="S226" s="338"/>
      <c r="T226" s="338"/>
      <c r="U226" s="338"/>
      <c r="V226" s="338"/>
      <c r="W226" s="338"/>
      <c r="X226" s="441"/>
      <c r="Y226" s="376"/>
      <c r="Z226" s="376"/>
      <c r="AA226" s="348"/>
      <c r="AB226" s="348"/>
      <c r="AC226" s="338"/>
    </row>
    <row r="227" spans="16:29" s="337" customFormat="1" ht="11.25">
      <c r="P227" s="338"/>
      <c r="Q227" s="338"/>
      <c r="R227" s="338"/>
      <c r="S227" s="338"/>
      <c r="T227" s="338"/>
      <c r="U227" s="338"/>
      <c r="V227" s="338"/>
      <c r="W227" s="338"/>
      <c r="X227" s="441"/>
      <c r="Y227" s="376"/>
      <c r="Z227" s="376"/>
      <c r="AA227" s="348"/>
      <c r="AB227" s="348"/>
      <c r="AC227" s="338"/>
    </row>
    <row r="228" spans="16:29" s="337" customFormat="1" ht="11.25">
      <c r="P228" s="338"/>
      <c r="Q228" s="338"/>
      <c r="R228" s="338"/>
      <c r="S228" s="338"/>
      <c r="T228" s="338"/>
      <c r="U228" s="338"/>
      <c r="V228" s="338"/>
      <c r="W228" s="338"/>
      <c r="X228" s="441"/>
      <c r="Y228" s="376"/>
      <c r="Z228" s="376"/>
      <c r="AA228" s="348"/>
      <c r="AB228" s="348"/>
      <c r="AC228" s="338"/>
    </row>
    <row r="229" spans="16:29" s="337" customFormat="1" ht="11.25">
      <c r="P229" s="338"/>
      <c r="Q229" s="338"/>
      <c r="R229" s="338"/>
      <c r="S229" s="338"/>
      <c r="T229" s="338"/>
      <c r="U229" s="338"/>
      <c r="V229" s="338"/>
      <c r="W229" s="338"/>
      <c r="X229" s="441"/>
      <c r="Y229" s="376"/>
      <c r="Z229" s="376"/>
      <c r="AA229" s="348"/>
      <c r="AB229" s="348"/>
      <c r="AC229" s="338"/>
    </row>
    <row r="230" spans="16:29" s="337" customFormat="1" ht="11.25">
      <c r="P230" s="338"/>
      <c r="Q230" s="338"/>
      <c r="R230" s="338"/>
      <c r="S230" s="338"/>
      <c r="T230" s="338"/>
      <c r="U230" s="338"/>
      <c r="V230" s="338"/>
      <c r="W230" s="338"/>
      <c r="X230" s="441"/>
      <c r="Y230" s="376"/>
      <c r="Z230" s="376"/>
      <c r="AA230" s="348"/>
      <c r="AB230" s="348"/>
      <c r="AC230" s="338"/>
    </row>
    <row r="231" spans="16:29" s="337" customFormat="1" ht="11.25">
      <c r="P231" s="338"/>
      <c r="Q231" s="338"/>
      <c r="R231" s="338"/>
      <c r="S231" s="338"/>
      <c r="T231" s="338"/>
      <c r="U231" s="338"/>
      <c r="V231" s="338"/>
      <c r="W231" s="338"/>
      <c r="X231" s="441"/>
      <c r="Y231" s="376"/>
      <c r="Z231" s="376"/>
      <c r="AA231" s="348"/>
      <c r="AB231" s="348"/>
      <c r="AC231" s="338"/>
    </row>
    <row r="232" spans="16:29" s="337" customFormat="1" ht="11.25">
      <c r="P232" s="338"/>
      <c r="Q232" s="338"/>
      <c r="R232" s="338"/>
      <c r="S232" s="338"/>
      <c r="T232" s="338"/>
      <c r="U232" s="338"/>
      <c r="V232" s="338"/>
      <c r="W232" s="338"/>
      <c r="X232" s="441"/>
      <c r="Y232" s="376"/>
      <c r="Z232" s="376"/>
      <c r="AA232" s="348"/>
      <c r="AB232" s="348"/>
      <c r="AC232" s="338"/>
    </row>
    <row r="233" spans="16:29" s="337" customFormat="1" ht="11.25">
      <c r="P233" s="338"/>
      <c r="Q233" s="338"/>
      <c r="R233" s="338"/>
      <c r="S233" s="338"/>
      <c r="T233" s="338"/>
      <c r="U233" s="338"/>
      <c r="V233" s="338"/>
      <c r="W233" s="338"/>
      <c r="X233" s="441"/>
      <c r="Y233" s="376"/>
      <c r="Z233" s="376"/>
      <c r="AA233" s="348"/>
      <c r="AB233" s="348"/>
      <c r="AC233" s="338"/>
    </row>
    <row r="234" spans="16:29" s="337" customFormat="1" ht="11.25">
      <c r="P234" s="338"/>
      <c r="Q234" s="338"/>
      <c r="R234" s="338"/>
      <c r="S234" s="338"/>
      <c r="T234" s="338"/>
      <c r="U234" s="338"/>
      <c r="V234" s="338"/>
      <c r="W234" s="338"/>
      <c r="X234" s="441"/>
      <c r="Y234" s="376"/>
      <c r="Z234" s="376"/>
      <c r="AA234" s="348"/>
      <c r="AB234" s="348"/>
      <c r="AC234" s="338"/>
    </row>
    <row r="235" spans="16:29" s="337" customFormat="1" ht="11.25">
      <c r="P235" s="338"/>
      <c r="Q235" s="338"/>
      <c r="R235" s="338"/>
      <c r="S235" s="338"/>
      <c r="T235" s="338"/>
      <c r="U235" s="338"/>
      <c r="V235" s="338"/>
      <c r="W235" s="338"/>
      <c r="X235" s="441"/>
      <c r="Y235" s="376"/>
      <c r="Z235" s="376"/>
      <c r="AA235" s="348"/>
      <c r="AB235" s="348"/>
      <c r="AC235" s="338"/>
    </row>
    <row r="236" spans="16:29" s="337" customFormat="1" ht="11.25">
      <c r="P236" s="338"/>
      <c r="Q236" s="338"/>
      <c r="R236" s="338"/>
      <c r="S236" s="338"/>
      <c r="T236" s="338"/>
      <c r="U236" s="338"/>
      <c r="V236" s="338"/>
      <c r="W236" s="338"/>
      <c r="X236" s="441"/>
      <c r="Y236" s="376"/>
      <c r="Z236" s="376"/>
      <c r="AA236" s="348"/>
      <c r="AB236" s="348"/>
      <c r="AC236" s="338"/>
    </row>
    <row r="237" spans="16:29" s="337" customFormat="1" ht="11.25">
      <c r="P237" s="338"/>
      <c r="Q237" s="338"/>
      <c r="R237" s="338"/>
      <c r="S237" s="338"/>
      <c r="T237" s="338"/>
      <c r="U237" s="338"/>
      <c r="V237" s="338"/>
      <c r="W237" s="338"/>
      <c r="X237" s="441"/>
      <c r="Y237" s="376"/>
      <c r="Z237" s="376"/>
      <c r="AA237" s="348"/>
      <c r="AB237" s="348"/>
      <c r="AC237" s="338"/>
    </row>
    <row r="238" spans="16:29" s="337" customFormat="1" ht="11.25">
      <c r="P238" s="338"/>
      <c r="Q238" s="338"/>
      <c r="R238" s="338"/>
      <c r="S238" s="338"/>
      <c r="T238" s="338"/>
      <c r="U238" s="338"/>
      <c r="V238" s="338"/>
      <c r="W238" s="338"/>
      <c r="X238" s="441"/>
      <c r="Y238" s="376"/>
      <c r="Z238" s="376"/>
      <c r="AA238" s="348"/>
      <c r="AB238" s="348"/>
      <c r="AC238" s="338"/>
    </row>
    <row r="239" spans="16:29" s="337" customFormat="1" ht="11.25">
      <c r="P239" s="338"/>
      <c r="Q239" s="338"/>
      <c r="R239" s="338"/>
      <c r="S239" s="338"/>
      <c r="T239" s="338"/>
      <c r="U239" s="338"/>
      <c r="V239" s="338"/>
      <c r="W239" s="338"/>
      <c r="X239" s="441"/>
      <c r="Y239" s="376"/>
      <c r="Z239" s="376"/>
      <c r="AA239" s="348"/>
      <c r="AB239" s="348"/>
      <c r="AC239" s="338"/>
    </row>
    <row r="240" spans="16:29" s="337" customFormat="1" ht="11.25">
      <c r="P240" s="338"/>
      <c r="Q240" s="338"/>
      <c r="R240" s="338"/>
      <c r="S240" s="338"/>
      <c r="T240" s="338"/>
      <c r="U240" s="338"/>
      <c r="V240" s="338"/>
      <c r="W240" s="338"/>
      <c r="X240" s="441"/>
      <c r="Y240" s="376"/>
      <c r="Z240" s="376"/>
      <c r="AA240" s="348"/>
      <c r="AB240" s="348"/>
      <c r="AC240" s="338"/>
    </row>
    <row r="241" spans="16:29" s="337" customFormat="1" ht="11.25">
      <c r="P241" s="338"/>
      <c r="Q241" s="338"/>
      <c r="R241" s="338"/>
      <c r="S241" s="338"/>
      <c r="T241" s="338"/>
      <c r="U241" s="338"/>
      <c r="V241" s="338"/>
      <c r="W241" s="338"/>
      <c r="X241" s="441"/>
      <c r="Y241" s="376"/>
      <c r="Z241" s="376"/>
      <c r="AA241" s="348"/>
      <c r="AB241" s="348"/>
      <c r="AC241" s="338"/>
    </row>
    <row r="242" spans="16:29" s="337" customFormat="1" ht="11.25">
      <c r="P242" s="338"/>
      <c r="Q242" s="338"/>
      <c r="R242" s="338"/>
      <c r="S242" s="338"/>
      <c r="T242" s="338"/>
      <c r="U242" s="338"/>
      <c r="V242" s="338"/>
      <c r="W242" s="338"/>
      <c r="X242" s="441"/>
      <c r="Y242" s="376"/>
      <c r="Z242" s="376"/>
      <c r="AA242" s="348"/>
      <c r="AB242" s="348"/>
      <c r="AC242" s="338"/>
    </row>
    <row r="243" spans="16:29" s="337" customFormat="1" ht="11.25">
      <c r="P243" s="338"/>
      <c r="Q243" s="338"/>
      <c r="R243" s="338"/>
      <c r="S243" s="338"/>
      <c r="T243" s="338"/>
      <c r="U243" s="338"/>
      <c r="V243" s="338"/>
      <c r="W243" s="338"/>
      <c r="X243" s="441"/>
      <c r="Y243" s="376"/>
      <c r="Z243" s="376"/>
      <c r="AA243" s="348"/>
      <c r="AB243" s="348"/>
      <c r="AC243" s="338"/>
    </row>
    <row r="244" spans="16:29" s="337" customFormat="1" ht="11.25">
      <c r="P244" s="338"/>
      <c r="Q244" s="338"/>
      <c r="R244" s="338"/>
      <c r="S244" s="338"/>
      <c r="T244" s="338"/>
      <c r="U244" s="338"/>
      <c r="V244" s="338"/>
      <c r="W244" s="338"/>
      <c r="X244" s="441"/>
      <c r="Y244" s="376"/>
      <c r="Z244" s="376"/>
      <c r="AA244" s="348"/>
      <c r="AB244" s="348"/>
      <c r="AC244" s="338"/>
    </row>
    <row r="245" spans="16:29" s="337" customFormat="1" ht="11.25">
      <c r="P245" s="338"/>
      <c r="Q245" s="338"/>
      <c r="R245" s="338"/>
      <c r="S245" s="338"/>
      <c r="T245" s="338"/>
      <c r="U245" s="338"/>
      <c r="V245" s="338"/>
      <c r="W245" s="338"/>
      <c r="X245" s="441"/>
      <c r="Y245" s="376"/>
      <c r="Z245" s="376"/>
      <c r="AA245" s="348"/>
      <c r="AB245" s="348"/>
      <c r="AC245" s="338"/>
    </row>
    <row r="246" spans="16:29" s="337" customFormat="1" ht="11.25">
      <c r="P246" s="338"/>
      <c r="Q246" s="338"/>
      <c r="R246" s="338"/>
      <c r="S246" s="338"/>
      <c r="T246" s="338"/>
      <c r="U246" s="338"/>
      <c r="V246" s="338"/>
      <c r="W246" s="338"/>
      <c r="X246" s="441"/>
      <c r="Y246" s="376"/>
      <c r="Z246" s="376"/>
      <c r="AA246" s="348"/>
      <c r="AB246" s="348"/>
      <c r="AC246" s="338"/>
    </row>
    <row r="247" spans="16:29" s="337" customFormat="1" ht="11.25">
      <c r="P247" s="338"/>
      <c r="Q247" s="338"/>
      <c r="R247" s="338"/>
      <c r="S247" s="338"/>
      <c r="T247" s="338"/>
      <c r="U247" s="338"/>
      <c r="V247" s="338"/>
      <c r="W247" s="338"/>
      <c r="X247" s="441"/>
      <c r="Y247" s="376"/>
      <c r="Z247" s="376"/>
      <c r="AA247" s="348"/>
      <c r="AB247" s="348"/>
      <c r="AC247" s="338"/>
    </row>
    <row r="248" spans="16:29" s="337" customFormat="1" ht="11.25">
      <c r="P248" s="338"/>
      <c r="Q248" s="338"/>
      <c r="R248" s="338"/>
      <c r="S248" s="338"/>
      <c r="T248" s="338"/>
      <c r="U248" s="338"/>
      <c r="V248" s="338"/>
      <c r="W248" s="338"/>
      <c r="X248" s="441"/>
      <c r="Y248" s="376"/>
      <c r="Z248" s="376"/>
      <c r="AA248" s="348"/>
      <c r="AB248" s="348"/>
      <c r="AC248" s="338"/>
    </row>
    <row r="249" spans="16:29" s="337" customFormat="1" ht="11.25">
      <c r="P249" s="338"/>
      <c r="Q249" s="338"/>
      <c r="R249" s="338"/>
      <c r="S249" s="338"/>
      <c r="T249" s="338"/>
      <c r="U249" s="338"/>
      <c r="V249" s="338"/>
      <c r="W249" s="338"/>
      <c r="X249" s="441"/>
      <c r="Y249" s="376"/>
      <c r="Z249" s="376"/>
      <c r="AA249" s="348"/>
      <c r="AB249" s="348"/>
      <c r="AC249" s="338"/>
    </row>
    <row r="250" spans="16:29" s="337" customFormat="1" ht="11.25">
      <c r="P250" s="338"/>
      <c r="Q250" s="338"/>
      <c r="R250" s="338"/>
      <c r="S250" s="338"/>
      <c r="T250" s="338"/>
      <c r="U250" s="338"/>
      <c r="V250" s="338"/>
      <c r="W250" s="338"/>
      <c r="X250" s="441"/>
      <c r="Y250" s="376"/>
      <c r="Z250" s="376"/>
      <c r="AA250" s="348"/>
      <c r="AB250" s="348"/>
      <c r="AC250" s="338"/>
    </row>
    <row r="251" spans="16:29" s="337" customFormat="1" ht="11.25">
      <c r="P251" s="338"/>
      <c r="Q251" s="338"/>
      <c r="R251" s="338"/>
      <c r="S251" s="338"/>
      <c r="T251" s="338"/>
      <c r="U251" s="338"/>
      <c r="V251" s="338"/>
      <c r="W251" s="338"/>
      <c r="X251" s="441"/>
      <c r="Y251" s="376"/>
      <c r="Z251" s="376"/>
      <c r="AA251" s="348"/>
      <c r="AB251" s="348"/>
      <c r="AC251" s="338"/>
    </row>
    <row r="252" spans="16:29" s="337" customFormat="1" ht="11.25">
      <c r="P252" s="338"/>
      <c r="Q252" s="338"/>
      <c r="R252" s="338"/>
      <c r="S252" s="338"/>
      <c r="T252" s="338"/>
      <c r="U252" s="338"/>
      <c r="V252" s="338"/>
      <c r="W252" s="338"/>
      <c r="X252" s="441"/>
      <c r="Y252" s="376"/>
      <c r="Z252" s="376"/>
      <c r="AA252" s="348"/>
      <c r="AB252" s="348"/>
      <c r="AC252" s="338"/>
    </row>
    <row r="253" spans="16:29" s="337" customFormat="1" ht="11.25">
      <c r="P253" s="338"/>
      <c r="Q253" s="338"/>
      <c r="R253" s="338"/>
      <c r="S253" s="338"/>
      <c r="T253" s="338"/>
      <c r="U253" s="338"/>
      <c r="V253" s="338"/>
      <c r="W253" s="338"/>
      <c r="X253" s="441"/>
      <c r="Y253" s="376"/>
      <c r="Z253" s="376"/>
      <c r="AA253" s="348"/>
      <c r="AB253" s="348"/>
      <c r="AC253" s="338"/>
    </row>
    <row r="254" spans="16:29" s="337" customFormat="1" ht="11.25">
      <c r="P254" s="338"/>
      <c r="Q254" s="338"/>
      <c r="R254" s="338"/>
      <c r="S254" s="338"/>
      <c r="T254" s="338"/>
      <c r="U254" s="338"/>
      <c r="V254" s="338"/>
      <c r="W254" s="338"/>
      <c r="X254" s="441"/>
      <c r="Y254" s="376"/>
      <c r="Z254" s="376"/>
      <c r="AA254" s="348"/>
      <c r="AB254" s="348"/>
      <c r="AC254" s="338"/>
    </row>
    <row r="255" spans="16:29" s="337" customFormat="1" ht="11.25">
      <c r="P255" s="338"/>
      <c r="Q255" s="338"/>
      <c r="R255" s="338"/>
      <c r="S255" s="338"/>
      <c r="T255" s="338"/>
      <c r="U255" s="338"/>
      <c r="V255" s="338"/>
      <c r="W255" s="338"/>
      <c r="X255" s="441"/>
      <c r="Y255" s="376"/>
      <c r="Z255" s="376"/>
      <c r="AA255" s="348"/>
      <c r="AB255" s="348"/>
      <c r="AC255" s="338"/>
    </row>
    <row r="256" spans="16:29" s="337" customFormat="1" ht="11.25">
      <c r="P256" s="338"/>
      <c r="Q256" s="338"/>
      <c r="R256" s="338"/>
      <c r="S256" s="338"/>
      <c r="T256" s="338"/>
      <c r="U256" s="338"/>
      <c r="V256" s="338"/>
      <c r="W256" s="338"/>
      <c r="X256" s="441"/>
      <c r="Y256" s="376"/>
      <c r="Z256" s="376"/>
      <c r="AA256" s="348"/>
      <c r="AB256" s="348"/>
      <c r="AC256" s="338"/>
    </row>
    <row r="257" spans="16:29" s="337" customFormat="1" ht="11.25">
      <c r="P257" s="338"/>
      <c r="Q257" s="338"/>
      <c r="R257" s="338"/>
      <c r="S257" s="338"/>
      <c r="T257" s="338"/>
      <c r="U257" s="338"/>
      <c r="V257" s="338"/>
      <c r="W257" s="338"/>
      <c r="X257" s="441"/>
      <c r="Y257" s="376"/>
      <c r="Z257" s="376"/>
      <c r="AA257" s="348"/>
      <c r="AB257" s="348"/>
      <c r="AC257" s="338"/>
    </row>
    <row r="258" spans="16:29" s="337" customFormat="1" ht="11.25">
      <c r="P258" s="338"/>
      <c r="Q258" s="338"/>
      <c r="R258" s="338"/>
      <c r="S258" s="338"/>
      <c r="T258" s="338"/>
      <c r="U258" s="338"/>
      <c r="V258" s="338"/>
      <c r="W258" s="338"/>
      <c r="X258" s="441"/>
      <c r="Y258" s="376"/>
      <c r="Z258" s="376"/>
      <c r="AA258" s="348"/>
      <c r="AB258" s="348"/>
      <c r="AC258" s="338"/>
    </row>
    <row r="259" spans="16:29" s="337" customFormat="1" ht="11.25">
      <c r="P259" s="338"/>
      <c r="Q259" s="338"/>
      <c r="R259" s="338"/>
      <c r="S259" s="338"/>
      <c r="T259" s="338"/>
      <c r="U259" s="338"/>
      <c r="V259" s="338"/>
      <c r="W259" s="338"/>
      <c r="X259" s="441"/>
      <c r="Y259" s="376"/>
      <c r="Z259" s="376"/>
      <c r="AA259" s="348"/>
      <c r="AB259" s="348"/>
      <c r="AC259" s="338"/>
    </row>
    <row r="260" spans="16:29" s="337" customFormat="1" ht="11.25">
      <c r="P260" s="338"/>
      <c r="Q260" s="338"/>
      <c r="R260" s="338"/>
      <c r="S260" s="338"/>
      <c r="T260" s="338"/>
      <c r="U260" s="338"/>
      <c r="V260" s="338"/>
      <c r="W260" s="338"/>
      <c r="X260" s="441"/>
      <c r="Y260" s="376"/>
      <c r="Z260" s="376"/>
      <c r="AA260" s="348"/>
      <c r="AB260" s="348"/>
      <c r="AC260" s="338"/>
    </row>
    <row r="261" spans="16:29" s="337" customFormat="1" ht="11.25">
      <c r="P261" s="338"/>
      <c r="Q261" s="338"/>
      <c r="R261" s="338"/>
      <c r="S261" s="338"/>
      <c r="T261" s="338"/>
      <c r="U261" s="338"/>
      <c r="V261" s="338"/>
      <c r="W261" s="338"/>
      <c r="X261" s="441"/>
      <c r="Y261" s="376"/>
      <c r="Z261" s="376"/>
      <c r="AA261" s="348"/>
      <c r="AB261" s="348"/>
      <c r="AC261" s="338"/>
    </row>
    <row r="262" spans="16:29" s="337" customFormat="1" ht="11.25">
      <c r="P262" s="338"/>
      <c r="Q262" s="338"/>
      <c r="R262" s="338"/>
      <c r="S262" s="338"/>
      <c r="T262" s="338"/>
      <c r="U262" s="338"/>
      <c r="V262" s="338"/>
      <c r="W262" s="338"/>
      <c r="X262" s="441"/>
      <c r="Y262" s="376"/>
      <c r="Z262" s="376"/>
      <c r="AA262" s="348"/>
      <c r="AB262" s="348"/>
      <c r="AC262" s="338"/>
    </row>
    <row r="263" spans="16:29" s="337" customFormat="1" ht="11.25">
      <c r="P263" s="338"/>
      <c r="Q263" s="338"/>
      <c r="R263" s="338"/>
      <c r="S263" s="338"/>
      <c r="T263" s="338"/>
      <c r="U263" s="338"/>
      <c r="V263" s="338"/>
      <c r="W263" s="338"/>
      <c r="X263" s="441"/>
      <c r="Y263" s="376"/>
      <c r="Z263" s="376"/>
      <c r="AA263" s="348"/>
      <c r="AB263" s="348"/>
      <c r="AC263" s="338"/>
    </row>
    <row r="264" spans="16:29" s="337" customFormat="1" ht="11.25">
      <c r="P264" s="338"/>
      <c r="Q264" s="338"/>
      <c r="R264" s="338"/>
      <c r="S264" s="338"/>
      <c r="T264" s="338"/>
      <c r="U264" s="338"/>
      <c r="V264" s="338"/>
      <c r="W264" s="338"/>
      <c r="X264" s="441"/>
      <c r="Y264" s="376"/>
      <c r="Z264" s="376"/>
      <c r="AA264" s="348"/>
      <c r="AB264" s="348"/>
      <c r="AC264" s="338"/>
    </row>
    <row r="265" spans="16:29" s="337" customFormat="1" ht="11.25">
      <c r="P265" s="338"/>
      <c r="Q265" s="338"/>
      <c r="R265" s="338"/>
      <c r="S265" s="338"/>
      <c r="T265" s="338"/>
      <c r="U265" s="338"/>
      <c r="V265" s="338"/>
      <c r="W265" s="338"/>
      <c r="X265" s="441"/>
      <c r="Y265" s="376"/>
      <c r="Z265" s="376"/>
      <c r="AA265" s="348"/>
      <c r="AB265" s="348"/>
      <c r="AC265" s="338"/>
    </row>
    <row r="266" spans="16:29" s="337" customFormat="1" ht="11.25">
      <c r="P266" s="338"/>
      <c r="Q266" s="338"/>
      <c r="R266" s="338"/>
      <c r="S266" s="338"/>
      <c r="T266" s="338"/>
      <c r="U266" s="338"/>
      <c r="V266" s="338"/>
      <c r="W266" s="338"/>
      <c r="X266" s="441"/>
      <c r="Y266" s="376"/>
      <c r="Z266" s="376"/>
      <c r="AA266" s="348"/>
      <c r="AB266" s="348"/>
      <c r="AC266" s="338"/>
    </row>
    <row r="267" spans="16:29" s="337" customFormat="1" ht="11.25">
      <c r="P267" s="338"/>
      <c r="Q267" s="338"/>
      <c r="R267" s="338"/>
      <c r="S267" s="338"/>
      <c r="T267" s="338"/>
      <c r="U267" s="338"/>
      <c r="V267" s="338"/>
      <c r="W267" s="338"/>
      <c r="X267" s="441"/>
      <c r="Y267" s="376"/>
      <c r="Z267" s="376"/>
      <c r="AA267" s="348"/>
      <c r="AB267" s="348"/>
      <c r="AC267" s="338"/>
    </row>
    <row r="268" spans="16:29" s="337" customFormat="1" ht="11.25">
      <c r="P268" s="338"/>
      <c r="Q268" s="338"/>
      <c r="R268" s="338"/>
      <c r="S268" s="338"/>
      <c r="T268" s="338"/>
      <c r="U268" s="338"/>
      <c r="V268" s="338"/>
      <c r="W268" s="338"/>
      <c r="X268" s="441"/>
      <c r="Y268" s="376"/>
      <c r="Z268" s="376"/>
      <c r="AA268" s="348"/>
      <c r="AB268" s="348"/>
      <c r="AC268" s="338"/>
    </row>
    <row r="269" spans="16:29" s="337" customFormat="1" ht="11.25">
      <c r="P269" s="338"/>
      <c r="Q269" s="338"/>
      <c r="R269" s="338"/>
      <c r="S269" s="338"/>
      <c r="T269" s="338"/>
      <c r="U269" s="338"/>
      <c r="V269" s="338"/>
      <c r="W269" s="338"/>
      <c r="X269" s="441"/>
      <c r="Y269" s="376"/>
      <c r="Z269" s="376"/>
      <c r="AA269" s="348"/>
      <c r="AB269" s="348"/>
      <c r="AC269" s="338"/>
    </row>
    <row r="270" spans="16:29" s="337" customFormat="1" ht="11.25">
      <c r="P270" s="338"/>
      <c r="Q270" s="338"/>
      <c r="R270" s="338"/>
      <c r="S270" s="338"/>
      <c r="T270" s="338"/>
      <c r="U270" s="338"/>
      <c r="V270" s="338"/>
      <c r="W270" s="338"/>
      <c r="X270" s="441"/>
      <c r="Y270" s="376"/>
      <c r="Z270" s="376"/>
      <c r="AA270" s="348"/>
      <c r="AB270" s="348"/>
      <c r="AC270" s="338"/>
    </row>
    <row r="271" spans="16:29" s="337" customFormat="1" ht="11.25">
      <c r="P271" s="338"/>
      <c r="Q271" s="338"/>
      <c r="R271" s="338"/>
      <c r="S271" s="338"/>
      <c r="T271" s="338"/>
      <c r="U271" s="338"/>
      <c r="V271" s="338"/>
      <c r="W271" s="338"/>
      <c r="X271" s="441"/>
      <c r="Y271" s="376"/>
      <c r="Z271" s="376"/>
      <c r="AA271" s="348"/>
      <c r="AB271" s="348"/>
      <c r="AC271" s="338"/>
    </row>
    <row r="272" spans="16:29" s="337" customFormat="1" ht="11.25">
      <c r="P272" s="338"/>
      <c r="Q272" s="338"/>
      <c r="R272" s="338"/>
      <c r="S272" s="338"/>
      <c r="T272" s="338"/>
      <c r="U272" s="338"/>
      <c r="V272" s="338"/>
      <c r="W272" s="338"/>
      <c r="X272" s="441"/>
      <c r="Y272" s="376"/>
      <c r="Z272" s="376"/>
      <c r="AA272" s="348"/>
      <c r="AB272" s="348"/>
      <c r="AC272" s="338"/>
    </row>
    <row r="273" spans="16:29" s="337" customFormat="1" ht="11.25">
      <c r="P273" s="338"/>
      <c r="Q273" s="338"/>
      <c r="R273" s="338"/>
      <c r="S273" s="338"/>
      <c r="T273" s="338"/>
      <c r="U273" s="338"/>
      <c r="V273" s="338"/>
      <c r="W273" s="338"/>
      <c r="X273" s="441"/>
      <c r="Y273" s="376"/>
      <c r="Z273" s="376"/>
      <c r="AA273" s="348"/>
      <c r="AB273" s="348"/>
      <c r="AC273" s="338"/>
    </row>
    <row r="274" spans="16:29" s="337" customFormat="1" ht="11.25">
      <c r="P274" s="338"/>
      <c r="Q274" s="338"/>
      <c r="R274" s="338"/>
      <c r="S274" s="338"/>
      <c r="T274" s="338"/>
      <c r="U274" s="338"/>
      <c r="V274" s="338"/>
      <c r="W274" s="338"/>
      <c r="X274" s="441"/>
      <c r="Y274" s="376"/>
      <c r="Z274" s="376"/>
      <c r="AA274" s="348"/>
      <c r="AB274" s="348"/>
      <c r="AC274" s="338"/>
    </row>
    <row r="275" spans="16:29" s="337" customFormat="1" ht="11.25">
      <c r="P275" s="338"/>
      <c r="Q275" s="338"/>
      <c r="R275" s="338"/>
      <c r="S275" s="338"/>
      <c r="T275" s="338"/>
      <c r="U275" s="338"/>
      <c r="V275" s="338"/>
      <c r="W275" s="338"/>
      <c r="X275" s="441"/>
      <c r="Y275" s="376"/>
      <c r="Z275" s="376"/>
      <c r="AA275" s="348"/>
      <c r="AB275" s="348"/>
      <c r="AC275" s="338"/>
    </row>
    <row r="276" spans="16:29" s="337" customFormat="1" ht="11.25">
      <c r="P276" s="338"/>
      <c r="Q276" s="338"/>
      <c r="R276" s="338"/>
      <c r="S276" s="338"/>
      <c r="T276" s="338"/>
      <c r="U276" s="338"/>
      <c r="V276" s="338"/>
      <c r="W276" s="338"/>
      <c r="X276" s="441"/>
      <c r="Y276" s="376"/>
      <c r="Z276" s="376"/>
      <c r="AA276" s="348"/>
      <c r="AB276" s="348"/>
      <c r="AC276" s="338"/>
    </row>
    <row r="277" spans="16:29" s="337" customFormat="1" ht="11.25">
      <c r="P277" s="338"/>
      <c r="Q277" s="338"/>
      <c r="R277" s="338"/>
      <c r="S277" s="338"/>
      <c r="T277" s="338"/>
      <c r="U277" s="338"/>
      <c r="V277" s="338"/>
      <c r="W277" s="338"/>
      <c r="X277" s="441"/>
      <c r="Y277" s="376"/>
      <c r="Z277" s="376"/>
      <c r="AA277" s="348"/>
      <c r="AB277" s="348"/>
      <c r="AC277" s="338"/>
    </row>
    <row r="278" spans="16:29" s="337" customFormat="1" ht="11.25">
      <c r="P278" s="338"/>
      <c r="Q278" s="338"/>
      <c r="R278" s="338"/>
      <c r="S278" s="338"/>
      <c r="T278" s="338"/>
      <c r="U278" s="338"/>
      <c r="V278" s="338"/>
      <c r="W278" s="338"/>
      <c r="X278" s="441"/>
      <c r="Y278" s="376"/>
      <c r="Z278" s="376"/>
      <c r="AA278" s="348"/>
      <c r="AB278" s="348"/>
      <c r="AC278" s="338"/>
    </row>
    <row r="279" spans="16:29" s="337" customFormat="1" ht="11.25">
      <c r="P279" s="338"/>
      <c r="Q279" s="338"/>
      <c r="R279" s="338"/>
      <c r="S279" s="338"/>
      <c r="T279" s="338"/>
      <c r="U279" s="338"/>
      <c r="V279" s="338"/>
      <c r="W279" s="338"/>
      <c r="X279" s="441"/>
      <c r="Y279" s="376"/>
      <c r="Z279" s="376"/>
      <c r="AA279" s="348"/>
      <c r="AB279" s="348"/>
      <c r="AC279" s="338"/>
    </row>
    <row r="280" spans="16:29" s="337" customFormat="1" ht="11.25">
      <c r="P280" s="338"/>
      <c r="Q280" s="338"/>
      <c r="R280" s="338"/>
      <c r="S280" s="338"/>
      <c r="T280" s="338"/>
      <c r="U280" s="338"/>
      <c r="V280" s="338"/>
      <c r="W280" s="338"/>
      <c r="X280" s="441"/>
      <c r="Y280" s="376"/>
      <c r="Z280" s="376"/>
      <c r="AA280" s="348"/>
      <c r="AB280" s="348"/>
      <c r="AC280" s="338"/>
    </row>
    <row r="281" spans="16:29" s="337" customFormat="1" ht="11.25">
      <c r="P281" s="338"/>
      <c r="Q281" s="338"/>
      <c r="R281" s="338"/>
      <c r="S281" s="338"/>
      <c r="T281" s="338"/>
      <c r="U281" s="338"/>
      <c r="V281" s="338"/>
      <c r="W281" s="338"/>
      <c r="X281" s="441"/>
      <c r="Y281" s="376"/>
      <c r="Z281" s="376"/>
      <c r="AA281" s="348"/>
      <c r="AB281" s="348"/>
      <c r="AC281" s="338"/>
    </row>
    <row r="282" spans="16:29" s="337" customFormat="1" ht="11.25">
      <c r="P282" s="338"/>
      <c r="Q282" s="338"/>
      <c r="R282" s="338"/>
      <c r="S282" s="338"/>
      <c r="T282" s="338"/>
      <c r="U282" s="338"/>
      <c r="V282" s="338"/>
      <c r="W282" s="338"/>
      <c r="X282" s="441"/>
      <c r="Y282" s="376"/>
      <c r="Z282" s="376"/>
      <c r="AA282" s="348"/>
      <c r="AB282" s="348"/>
      <c r="AC282" s="338"/>
    </row>
    <row r="283" spans="16:29" s="337" customFormat="1" ht="11.25">
      <c r="P283" s="338"/>
      <c r="Q283" s="338"/>
      <c r="R283" s="338"/>
      <c r="S283" s="338"/>
      <c r="T283" s="338"/>
      <c r="U283" s="338"/>
      <c r="V283" s="338"/>
      <c r="W283" s="338"/>
      <c r="X283" s="441"/>
      <c r="Y283" s="376"/>
      <c r="Z283" s="376"/>
      <c r="AA283" s="348"/>
      <c r="AB283" s="348"/>
      <c r="AC283" s="338"/>
    </row>
    <row r="284" spans="16:29" s="337" customFormat="1" ht="11.25">
      <c r="P284" s="338"/>
      <c r="Q284" s="338"/>
      <c r="R284" s="338"/>
      <c r="S284" s="338"/>
      <c r="T284" s="338"/>
      <c r="U284" s="338"/>
      <c r="V284" s="338"/>
      <c r="W284" s="338"/>
      <c r="X284" s="441"/>
      <c r="Y284" s="376"/>
      <c r="Z284" s="376"/>
      <c r="AA284" s="348"/>
      <c r="AB284" s="348"/>
      <c r="AC284" s="338"/>
    </row>
    <row r="285" spans="16:29" s="337" customFormat="1" ht="11.25">
      <c r="P285" s="338"/>
      <c r="Q285" s="338"/>
      <c r="R285" s="338"/>
      <c r="S285" s="338"/>
      <c r="T285" s="338"/>
      <c r="U285" s="338"/>
      <c r="V285" s="338"/>
      <c r="W285" s="338"/>
      <c r="X285" s="441"/>
      <c r="Y285" s="376"/>
      <c r="Z285" s="376"/>
      <c r="AA285" s="348"/>
      <c r="AB285" s="348"/>
      <c r="AC285" s="338"/>
    </row>
    <row r="286" spans="16:29" s="337" customFormat="1" ht="11.25">
      <c r="P286" s="338"/>
      <c r="Q286" s="338"/>
      <c r="R286" s="338"/>
      <c r="S286" s="338"/>
      <c r="T286" s="338"/>
      <c r="U286" s="338"/>
      <c r="V286" s="338"/>
      <c r="W286" s="338"/>
      <c r="X286" s="441"/>
      <c r="Y286" s="376"/>
      <c r="Z286" s="376"/>
      <c r="AA286" s="348"/>
      <c r="AB286" s="348"/>
      <c r="AC286" s="338"/>
    </row>
    <row r="287" spans="16:29" s="337" customFormat="1" ht="11.25">
      <c r="P287" s="338"/>
      <c r="Q287" s="338"/>
      <c r="R287" s="338"/>
      <c r="S287" s="338"/>
      <c r="T287" s="338"/>
      <c r="U287" s="338"/>
      <c r="V287" s="338"/>
      <c r="W287" s="338"/>
      <c r="X287" s="441"/>
      <c r="Y287" s="376"/>
      <c r="Z287" s="376"/>
      <c r="AA287" s="348"/>
      <c r="AB287" s="348"/>
      <c r="AC287" s="338"/>
    </row>
    <row r="288" spans="16:29" s="337" customFormat="1" ht="11.25">
      <c r="P288" s="338"/>
      <c r="Q288" s="338"/>
      <c r="R288" s="338"/>
      <c r="S288" s="338"/>
      <c r="T288" s="338"/>
      <c r="U288" s="338"/>
      <c r="V288" s="338"/>
      <c r="W288" s="338"/>
      <c r="X288" s="441"/>
      <c r="Y288" s="376"/>
      <c r="Z288" s="376"/>
      <c r="AA288" s="348"/>
      <c r="AB288" s="348"/>
      <c r="AC288" s="338"/>
    </row>
    <row r="289" spans="16:29" s="337" customFormat="1" ht="11.25">
      <c r="P289" s="338"/>
      <c r="Q289" s="338"/>
      <c r="R289" s="338"/>
      <c r="S289" s="338"/>
      <c r="T289" s="338"/>
      <c r="U289" s="338"/>
      <c r="V289" s="338"/>
      <c r="W289" s="338"/>
      <c r="X289" s="441"/>
      <c r="Y289" s="376"/>
      <c r="Z289" s="376"/>
      <c r="AA289" s="348"/>
      <c r="AB289" s="348"/>
      <c r="AC289" s="338"/>
    </row>
    <row r="290" spans="16:29" s="337" customFormat="1" ht="11.25">
      <c r="P290" s="338"/>
      <c r="Q290" s="338"/>
      <c r="R290" s="338"/>
      <c r="S290" s="338"/>
      <c r="T290" s="338"/>
      <c r="U290" s="338"/>
      <c r="V290" s="338"/>
      <c r="W290" s="338"/>
      <c r="X290" s="441"/>
      <c r="Y290" s="376"/>
      <c r="Z290" s="376"/>
      <c r="AA290" s="348"/>
      <c r="AB290" s="348"/>
      <c r="AC290" s="338"/>
    </row>
    <row r="291" spans="16:29" s="337" customFormat="1" ht="11.25">
      <c r="P291" s="338"/>
      <c r="Q291" s="338"/>
      <c r="R291" s="338"/>
      <c r="S291" s="338"/>
      <c r="T291" s="338"/>
      <c r="U291" s="338"/>
      <c r="V291" s="338"/>
      <c r="W291" s="338"/>
      <c r="X291" s="441"/>
      <c r="Y291" s="376"/>
      <c r="Z291" s="376"/>
      <c r="AA291" s="348"/>
      <c r="AB291" s="348"/>
      <c r="AC291" s="338"/>
    </row>
    <row r="292" spans="16:29" s="337" customFormat="1" ht="11.25">
      <c r="P292" s="338"/>
      <c r="Q292" s="338"/>
      <c r="R292" s="338"/>
      <c r="S292" s="338"/>
      <c r="T292" s="338"/>
      <c r="U292" s="338"/>
      <c r="V292" s="338"/>
      <c r="W292" s="338"/>
      <c r="X292" s="441"/>
      <c r="Y292" s="376"/>
      <c r="Z292" s="376"/>
      <c r="AA292" s="348"/>
      <c r="AB292" s="348"/>
      <c r="AC292" s="338"/>
    </row>
    <row r="293" spans="16:29" s="337" customFormat="1" ht="11.25">
      <c r="P293" s="338"/>
      <c r="Q293" s="338"/>
      <c r="R293" s="338"/>
      <c r="S293" s="338"/>
      <c r="T293" s="338"/>
      <c r="U293" s="338"/>
      <c r="V293" s="338"/>
      <c r="W293" s="338"/>
      <c r="X293" s="441"/>
      <c r="Y293" s="376"/>
      <c r="Z293" s="376"/>
      <c r="AA293" s="348"/>
      <c r="AB293" s="348"/>
      <c r="AC293" s="3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9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25.625" style="328" customWidth="1"/>
    <col min="2" max="2" width="5.375" style="328" customWidth="1"/>
    <col min="3" max="3" width="5.625" style="328" customWidth="1"/>
    <col min="4" max="4" width="15.625" style="328" customWidth="1"/>
    <col min="5" max="5" width="6.25390625" style="328" customWidth="1"/>
    <col min="6" max="6" width="8.25390625" style="328" customWidth="1"/>
    <col min="7" max="7" width="8.75390625" style="328" customWidth="1"/>
    <col min="8" max="8" width="7.625" style="328" customWidth="1"/>
    <col min="9" max="9" width="7.75390625" style="328" customWidth="1"/>
    <col min="10" max="10" width="8.75390625" style="328" customWidth="1"/>
    <col min="11" max="13" width="9.125" style="328" customWidth="1"/>
    <col min="14" max="14" width="9.125" style="349" customWidth="1"/>
    <col min="15" max="15" width="9.125" style="337" customWidth="1"/>
    <col min="16" max="16" width="9.125" style="378" customWidth="1"/>
    <col min="17" max="17" width="9.125" style="345" customWidth="1"/>
    <col min="18" max="19" width="9.125" style="338" customWidth="1"/>
    <col min="20" max="20" width="9.125" style="223" customWidth="1"/>
    <col min="21" max="21" width="9.125" style="220" customWidth="1"/>
    <col min="22" max="22" width="9.125" style="281" customWidth="1"/>
    <col min="23" max="23" width="9.125" style="228" customWidth="1"/>
    <col min="24" max="24" width="11.00390625" style="347" customWidth="1"/>
    <col min="25" max="26" width="9.125" style="333" customWidth="1"/>
    <col min="27" max="28" width="9.125" style="348" customWidth="1"/>
    <col min="29" max="29" width="9.125" style="489" customWidth="1"/>
    <col min="30" max="16384" width="9.125" style="328" customWidth="1"/>
  </cols>
  <sheetData>
    <row r="1" spans="16:29" s="337" customFormat="1" ht="12.75">
      <c r="P1" s="338"/>
      <c r="Q1" s="338"/>
      <c r="R1" s="338"/>
      <c r="S1" s="338"/>
      <c r="T1" s="339"/>
      <c r="U1" s="340"/>
      <c r="V1" s="340"/>
      <c r="W1" s="341"/>
      <c r="X1" s="342"/>
      <c r="Y1" s="343"/>
      <c r="Z1" s="343"/>
      <c r="AA1" s="344"/>
      <c r="AB1" s="344"/>
      <c r="AC1" s="488"/>
    </row>
    <row r="2" spans="16:29" s="337" customFormat="1" ht="12.75">
      <c r="P2" s="338"/>
      <c r="Q2" s="338"/>
      <c r="R2" s="338"/>
      <c r="S2" s="338"/>
      <c r="T2" s="345"/>
      <c r="U2" s="338"/>
      <c r="V2" s="338"/>
      <c r="W2" s="346"/>
      <c r="X2" s="347"/>
      <c r="Y2" s="333"/>
      <c r="Z2" s="333"/>
      <c r="AA2" s="348"/>
      <c r="AB2" s="348"/>
      <c r="AC2" s="488"/>
    </row>
    <row r="3" spans="16:29" s="337" customFormat="1" ht="12.75">
      <c r="P3" s="338"/>
      <c r="Q3" s="338"/>
      <c r="R3" s="338"/>
      <c r="S3" s="338"/>
      <c r="T3" s="345"/>
      <c r="U3" s="338"/>
      <c r="V3" s="338"/>
      <c r="W3" s="346"/>
      <c r="X3" s="347"/>
      <c r="Y3" s="333"/>
      <c r="Z3" s="333"/>
      <c r="AA3" s="348"/>
      <c r="AB3" s="348"/>
      <c r="AC3" s="488"/>
    </row>
    <row r="4" spans="16:29" s="337" customFormat="1" ht="12.75">
      <c r="P4" s="338"/>
      <c r="Q4" s="338"/>
      <c r="R4" s="338"/>
      <c r="S4" s="338"/>
      <c r="T4" s="345"/>
      <c r="U4" s="338"/>
      <c r="V4" s="338"/>
      <c r="W4" s="346"/>
      <c r="X4" s="347"/>
      <c r="Y4" s="333"/>
      <c r="Z4" s="333"/>
      <c r="AA4" s="348"/>
      <c r="AB4" s="348"/>
      <c r="AC4" s="488"/>
    </row>
    <row r="5" spans="16:29" s="337" customFormat="1" ht="13.5" thickBot="1">
      <c r="P5" s="338"/>
      <c r="Q5" s="338"/>
      <c r="R5" s="338"/>
      <c r="S5" s="338"/>
      <c r="T5" s="345"/>
      <c r="U5" s="338"/>
      <c r="V5" s="338"/>
      <c r="W5" s="346"/>
      <c r="X5" s="347"/>
      <c r="Y5" s="333"/>
      <c r="Z5" s="333"/>
      <c r="AA5" s="348"/>
      <c r="AB5" s="348"/>
      <c r="AC5" s="488"/>
    </row>
    <row r="6" spans="1:29" s="498" customFormat="1" ht="13.5" thickBot="1">
      <c r="A6" s="497"/>
      <c r="E6" s="497" t="s">
        <v>224</v>
      </c>
      <c r="G6" s="499"/>
      <c r="H6" s="497" t="s">
        <v>225</v>
      </c>
      <c r="J6" s="499"/>
      <c r="K6" s="497" t="s">
        <v>265</v>
      </c>
      <c r="N6" s="497" t="s">
        <v>266</v>
      </c>
      <c r="O6" s="499"/>
      <c r="P6" s="391" t="s">
        <v>267</v>
      </c>
      <c r="Q6" s="386" t="s">
        <v>291</v>
      </c>
      <c r="R6" s="387"/>
      <c r="S6" s="387"/>
      <c r="T6" s="386" t="s">
        <v>344</v>
      </c>
      <c r="U6" s="387"/>
      <c r="V6" s="387"/>
      <c r="W6" s="503"/>
      <c r="X6" s="502" t="s">
        <v>387</v>
      </c>
      <c r="Y6" s="393" t="s">
        <v>438</v>
      </c>
      <c r="Z6" s="393" t="s">
        <v>458</v>
      </c>
      <c r="AA6" s="500" t="s">
        <v>467</v>
      </c>
      <c r="AB6" s="500" t="s">
        <v>484</v>
      </c>
      <c r="AC6" s="501" t="s">
        <v>487</v>
      </c>
    </row>
    <row r="7" spans="1:29" s="493" customFormat="1" ht="12.75">
      <c r="A7" s="493" t="s">
        <v>241</v>
      </c>
      <c r="B7" s="493" t="s">
        <v>233</v>
      </c>
      <c r="C7" s="493">
        <v>1997</v>
      </c>
      <c r="D7" s="493" t="s">
        <v>117</v>
      </c>
      <c r="E7" s="494"/>
      <c r="F7" s="396"/>
      <c r="G7" s="396"/>
      <c r="H7" s="396"/>
      <c r="I7" s="396"/>
      <c r="J7" s="396"/>
      <c r="K7" s="396">
        <v>65.89</v>
      </c>
      <c r="L7" s="396">
        <v>73.02</v>
      </c>
      <c r="M7" s="396">
        <v>84.96</v>
      </c>
      <c r="P7" s="396">
        <v>68.4</v>
      </c>
      <c r="Q7" s="120">
        <v>114.46</v>
      </c>
      <c r="R7" s="493">
        <v>100.86</v>
      </c>
      <c r="S7" s="125">
        <v>118</v>
      </c>
      <c r="T7" s="396"/>
      <c r="U7" s="396"/>
      <c r="V7" s="396"/>
      <c r="W7" s="396"/>
      <c r="X7" s="494">
        <v>47.59</v>
      </c>
      <c r="Y7" s="494">
        <v>100</v>
      </c>
      <c r="Z7" s="494"/>
      <c r="AA7" s="495">
        <v>114</v>
      </c>
      <c r="AB7" s="495">
        <v>114</v>
      </c>
      <c r="AC7" s="496">
        <f>Q7+S7+AA7+AB7</f>
        <v>460.46</v>
      </c>
    </row>
    <row r="8" spans="1:29" s="367" customFormat="1" ht="12.75">
      <c r="A8" s="367" t="s">
        <v>66</v>
      </c>
      <c r="B8" s="367" t="s">
        <v>8</v>
      </c>
      <c r="C8" s="367">
        <v>1993</v>
      </c>
      <c r="D8" s="367" t="s">
        <v>117</v>
      </c>
      <c r="H8" s="220">
        <v>101.24</v>
      </c>
      <c r="I8" s="220">
        <v>100.11</v>
      </c>
      <c r="J8" s="220">
        <v>95.62</v>
      </c>
      <c r="M8" s="334"/>
      <c r="P8" s="59">
        <v>113.8</v>
      </c>
      <c r="Q8" s="367">
        <v>106.57</v>
      </c>
      <c r="R8" s="367">
        <v>104.94</v>
      </c>
      <c r="S8" s="220"/>
      <c r="T8" s="220"/>
      <c r="U8" s="220">
        <v>102.09</v>
      </c>
      <c r="V8" s="220">
        <v>94.99</v>
      </c>
      <c r="W8" s="220">
        <v>97.21</v>
      </c>
      <c r="X8" s="166">
        <v>114</v>
      </c>
      <c r="Y8" s="325"/>
      <c r="Z8" s="325">
        <v>95.29824561403508</v>
      </c>
      <c r="AA8" s="166">
        <v>113.09246785058174</v>
      </c>
      <c r="AB8" s="166">
        <v>113.2032258064516</v>
      </c>
      <c r="AC8" s="490">
        <f>P8+X8+AA8+AB8</f>
        <v>454.09569365703334</v>
      </c>
    </row>
    <row r="9" spans="1:29" s="367" customFormat="1" ht="12.75">
      <c r="A9" s="367" t="s">
        <v>7</v>
      </c>
      <c r="B9" s="367" t="s">
        <v>6</v>
      </c>
      <c r="C9" s="367">
        <v>1995</v>
      </c>
      <c r="D9" s="367" t="s">
        <v>52</v>
      </c>
      <c r="E9" s="325">
        <v>102.86</v>
      </c>
      <c r="F9" s="220">
        <v>104.17</v>
      </c>
      <c r="G9" s="220">
        <v>106.72</v>
      </c>
      <c r="H9" s="220">
        <v>106.41</v>
      </c>
      <c r="I9" s="220">
        <v>109.89</v>
      </c>
      <c r="J9" s="220">
        <v>85.09</v>
      </c>
      <c r="M9" s="334"/>
      <c r="P9" s="220">
        <v>109.51</v>
      </c>
      <c r="Q9" s="220"/>
      <c r="R9" s="220"/>
      <c r="S9" s="220"/>
      <c r="T9" s="59">
        <v>116.36</v>
      </c>
      <c r="U9" s="59">
        <v>110.85</v>
      </c>
      <c r="V9" s="59">
        <v>113.51</v>
      </c>
      <c r="W9" s="59">
        <v>111.28</v>
      </c>
      <c r="X9" s="319"/>
      <c r="Y9" s="325">
        <v>100</v>
      </c>
      <c r="Z9" s="325">
        <v>100</v>
      </c>
      <c r="AA9" s="325">
        <v>68.4</v>
      </c>
      <c r="AB9" s="325">
        <v>53.269831546707486</v>
      </c>
      <c r="AC9" s="491">
        <f>T9+U9+V9+W9</f>
        <v>452</v>
      </c>
    </row>
    <row r="10" spans="1:29" s="367" customFormat="1" ht="12.75">
      <c r="A10" s="367" t="s">
        <v>3</v>
      </c>
      <c r="B10" s="367" t="s">
        <v>51</v>
      </c>
      <c r="C10" s="367">
        <v>2002</v>
      </c>
      <c r="D10" s="367" t="s">
        <v>52</v>
      </c>
      <c r="E10" s="325">
        <v>40.54</v>
      </c>
      <c r="F10" s="220">
        <v>95.45</v>
      </c>
      <c r="G10" s="220">
        <v>56.38</v>
      </c>
      <c r="H10" s="220">
        <v>76.84</v>
      </c>
      <c r="I10" s="59">
        <v>103.18</v>
      </c>
      <c r="J10" s="220">
        <v>64.81</v>
      </c>
      <c r="M10" s="334"/>
      <c r="P10" s="59">
        <v>114</v>
      </c>
      <c r="Q10" s="367">
        <v>87.39</v>
      </c>
      <c r="R10" s="367">
        <v>89.05</v>
      </c>
      <c r="S10" s="220"/>
      <c r="T10" s="220"/>
      <c r="U10" s="220"/>
      <c r="V10" s="220"/>
      <c r="W10" s="220"/>
      <c r="X10" s="166">
        <v>114</v>
      </c>
      <c r="Y10" s="325">
        <v>78.29</v>
      </c>
      <c r="Z10" s="325"/>
      <c r="AA10" s="325"/>
      <c r="AB10" s="166">
        <v>114</v>
      </c>
      <c r="AC10" s="490">
        <f>I10+P10+X10+AB10</f>
        <v>445.18</v>
      </c>
    </row>
    <row r="11" spans="1:29" s="367" customFormat="1" ht="13.5">
      <c r="A11" s="367" t="s">
        <v>118</v>
      </c>
      <c r="B11" s="367" t="s">
        <v>6</v>
      </c>
      <c r="C11" s="367">
        <v>1995</v>
      </c>
      <c r="D11" s="367" t="s">
        <v>117</v>
      </c>
      <c r="E11" s="325"/>
      <c r="F11" s="220"/>
      <c r="G11" s="220"/>
      <c r="H11" s="220"/>
      <c r="I11" s="220"/>
      <c r="J11" s="220"/>
      <c r="K11" s="220">
        <v>96.12</v>
      </c>
      <c r="L11" s="220">
        <v>94.94</v>
      </c>
      <c r="M11" s="484">
        <v>67.75</v>
      </c>
      <c r="P11" s="220">
        <v>79.66</v>
      </c>
      <c r="Q11" s="367">
        <v>96.97</v>
      </c>
      <c r="R11" s="91">
        <v>98.84</v>
      </c>
      <c r="S11" s="220">
        <v>87.87</v>
      </c>
      <c r="T11" s="220"/>
      <c r="U11" s="220"/>
      <c r="V11" s="220"/>
      <c r="W11" s="220"/>
      <c r="X11" s="166">
        <v>114</v>
      </c>
      <c r="Y11" s="325">
        <v>83.76</v>
      </c>
      <c r="Z11" s="325"/>
      <c r="AA11" s="166">
        <v>114</v>
      </c>
      <c r="AB11" s="166">
        <v>114</v>
      </c>
      <c r="AC11" s="490">
        <f>R11+X11+AA11+AB11</f>
        <v>440.84000000000003</v>
      </c>
    </row>
    <row r="12" spans="1:29" s="367" customFormat="1" ht="12.75">
      <c r="A12" s="367" t="s">
        <v>1</v>
      </c>
      <c r="B12" s="367" t="s">
        <v>51</v>
      </c>
      <c r="C12" s="367">
        <v>2000</v>
      </c>
      <c r="D12" s="367" t="s">
        <v>52</v>
      </c>
      <c r="E12" s="325">
        <v>84.94</v>
      </c>
      <c r="F12" s="220">
        <v>0</v>
      </c>
      <c r="G12" s="220">
        <v>84.55</v>
      </c>
      <c r="H12" s="220">
        <v>56.24</v>
      </c>
      <c r="I12" s="220">
        <v>75.3</v>
      </c>
      <c r="J12" s="220">
        <v>64.32</v>
      </c>
      <c r="M12" s="334"/>
      <c r="P12" s="220">
        <v>79.72</v>
      </c>
      <c r="Q12" s="367">
        <v>77.33</v>
      </c>
      <c r="R12" s="367">
        <v>42.07</v>
      </c>
      <c r="S12" s="220"/>
      <c r="T12" s="220"/>
      <c r="U12" s="220"/>
      <c r="V12" s="220"/>
      <c r="W12" s="220"/>
      <c r="X12" s="368">
        <v>105.19</v>
      </c>
      <c r="Y12" s="166">
        <v>100</v>
      </c>
      <c r="Z12" s="325"/>
      <c r="AA12" s="166">
        <v>114</v>
      </c>
      <c r="AB12" s="166">
        <v>112.6926605504587</v>
      </c>
      <c r="AC12" s="490">
        <f>X12+Y12+AA12+AB12</f>
        <v>431.8826605504587</v>
      </c>
    </row>
    <row r="13" spans="1:29" s="367" customFormat="1" ht="12.75">
      <c r="A13" s="367" t="s">
        <v>9</v>
      </c>
      <c r="B13" s="367" t="s">
        <v>8</v>
      </c>
      <c r="C13" s="367">
        <v>1994</v>
      </c>
      <c r="D13" s="367" t="s">
        <v>52</v>
      </c>
      <c r="E13" s="325">
        <v>99.06</v>
      </c>
      <c r="F13" s="220">
        <v>0</v>
      </c>
      <c r="G13" s="220">
        <v>0</v>
      </c>
      <c r="H13" s="59">
        <v>102.15</v>
      </c>
      <c r="I13" s="220">
        <v>100.99</v>
      </c>
      <c r="J13" s="220">
        <v>93.12</v>
      </c>
      <c r="M13" s="334"/>
      <c r="P13" s="59">
        <v>114</v>
      </c>
      <c r="Q13" s="367">
        <v>96.09</v>
      </c>
      <c r="R13" s="91">
        <v>102.5</v>
      </c>
      <c r="S13" s="220"/>
      <c r="T13" s="220">
        <v>65.4</v>
      </c>
      <c r="V13" s="220"/>
      <c r="W13" s="220"/>
      <c r="X13" s="166">
        <v>111.96</v>
      </c>
      <c r="Y13" s="325">
        <v>44.17</v>
      </c>
      <c r="Z13" s="325"/>
      <c r="AA13" s="325"/>
      <c r="AB13" s="325">
        <v>68.4</v>
      </c>
      <c r="AC13" s="490">
        <f>H13+P13+R13+X13</f>
        <v>430.60999999999996</v>
      </c>
    </row>
    <row r="14" spans="1:29" s="367" customFormat="1" ht="13.5">
      <c r="A14" s="486" t="s">
        <v>72</v>
      </c>
      <c r="B14" s="367" t="s">
        <v>71</v>
      </c>
      <c r="C14" s="367">
        <v>1984</v>
      </c>
      <c r="D14" s="367" t="s">
        <v>78</v>
      </c>
      <c r="H14" s="59">
        <v>103.48</v>
      </c>
      <c r="I14" s="220">
        <v>87.96</v>
      </c>
      <c r="J14" s="59">
        <v>104.16</v>
      </c>
      <c r="M14" s="334"/>
      <c r="P14" s="59">
        <v>108.52</v>
      </c>
      <c r="Q14" s="220"/>
      <c r="R14" s="220"/>
      <c r="S14" s="220"/>
      <c r="T14" s="220"/>
      <c r="U14" s="220"/>
      <c r="V14" s="220"/>
      <c r="W14" s="220"/>
      <c r="X14" s="166">
        <v>114</v>
      </c>
      <c r="Y14" s="325">
        <v>100</v>
      </c>
      <c r="Z14" s="325">
        <v>100</v>
      </c>
      <c r="AA14" s="325"/>
      <c r="AB14" s="325"/>
      <c r="AC14" s="490">
        <f>H14+J14+P14+X14</f>
        <v>430.15999999999997</v>
      </c>
    </row>
    <row r="15" spans="1:29" s="367" customFormat="1" ht="12.75">
      <c r="A15" s="367" t="s">
        <v>116</v>
      </c>
      <c r="B15" s="367" t="s">
        <v>115</v>
      </c>
      <c r="C15" s="367">
        <v>1998</v>
      </c>
      <c r="D15" s="367" t="s">
        <v>140</v>
      </c>
      <c r="H15" s="59">
        <v>94.4</v>
      </c>
      <c r="I15" s="220">
        <v>0</v>
      </c>
      <c r="J15" s="220">
        <v>63.34</v>
      </c>
      <c r="P15" s="59">
        <v>107.29</v>
      </c>
      <c r="Q15" s="367">
        <v>81.93</v>
      </c>
      <c r="R15" s="367">
        <v>91.66</v>
      </c>
      <c r="S15" s="220"/>
      <c r="T15" s="220"/>
      <c r="U15" s="220"/>
      <c r="V15" s="220"/>
      <c r="W15" s="220"/>
      <c r="X15" s="166">
        <v>114</v>
      </c>
      <c r="Y15" s="325">
        <v>86.18</v>
      </c>
      <c r="Z15" s="325"/>
      <c r="AA15" s="166">
        <v>114</v>
      </c>
      <c r="AB15" s="325">
        <v>91.2</v>
      </c>
      <c r="AC15" s="490">
        <f>H15+P15+X15+AA15</f>
        <v>429.69</v>
      </c>
    </row>
    <row r="16" spans="1:29" s="367" customFormat="1" ht="12.75">
      <c r="A16" s="367" t="s">
        <v>10</v>
      </c>
      <c r="B16" s="367" t="s">
        <v>8</v>
      </c>
      <c r="C16" s="367">
        <v>1994</v>
      </c>
      <c r="D16" s="367" t="s">
        <v>52</v>
      </c>
      <c r="E16" s="325">
        <v>75.11</v>
      </c>
      <c r="F16" s="220">
        <v>99.17</v>
      </c>
      <c r="G16" s="59">
        <v>105.6</v>
      </c>
      <c r="H16" s="220">
        <v>73.91</v>
      </c>
      <c r="I16" s="59">
        <v>103.74</v>
      </c>
      <c r="J16" s="59">
        <v>103.16</v>
      </c>
      <c r="M16" s="334"/>
      <c r="P16" s="220">
        <v>97.26</v>
      </c>
      <c r="Q16" s="367">
        <v>90.28</v>
      </c>
      <c r="R16" s="367">
        <v>69.55</v>
      </c>
      <c r="S16" s="220"/>
      <c r="T16" s="220"/>
      <c r="U16" s="59">
        <v>107.51</v>
      </c>
      <c r="V16" s="220">
        <v>75.58</v>
      </c>
      <c r="W16" s="220"/>
      <c r="X16" s="325">
        <v>71.17</v>
      </c>
      <c r="Y16" s="325">
        <v>60</v>
      </c>
      <c r="Z16" s="325">
        <v>60</v>
      </c>
      <c r="AA16" s="325">
        <v>61.78772563176894</v>
      </c>
      <c r="AB16" s="325">
        <v>67.58782383419687</v>
      </c>
      <c r="AC16" s="491">
        <f>G16+I16+J16+U16</f>
        <v>420.01</v>
      </c>
    </row>
    <row r="17" spans="1:29" s="367" customFormat="1" ht="13.5">
      <c r="A17" s="486" t="s">
        <v>73</v>
      </c>
      <c r="B17" s="367" t="s">
        <v>71</v>
      </c>
      <c r="C17" s="367">
        <v>1988</v>
      </c>
      <c r="D17" s="367" t="s">
        <v>117</v>
      </c>
      <c r="H17" s="220">
        <v>76.76</v>
      </c>
      <c r="I17" s="220">
        <v>0</v>
      </c>
      <c r="J17" s="220">
        <v>86.1</v>
      </c>
      <c r="M17" s="334"/>
      <c r="P17" s="59">
        <v>98.21</v>
      </c>
      <c r="Q17" s="220"/>
      <c r="R17" s="220"/>
      <c r="S17" s="220"/>
      <c r="T17" s="220"/>
      <c r="U17" s="220"/>
      <c r="V17" s="220"/>
      <c r="W17" s="220"/>
      <c r="X17" s="325">
        <v>84.4</v>
      </c>
      <c r="Y17" s="325">
        <v>83.87</v>
      </c>
      <c r="Z17" s="166">
        <v>89.93377483443709</v>
      </c>
      <c r="AA17" s="166">
        <v>114</v>
      </c>
      <c r="AB17" s="166">
        <v>108.73121611154143</v>
      </c>
      <c r="AC17" s="490">
        <f>P17+Z17+AA17+AB17</f>
        <v>410.8749909459785</v>
      </c>
    </row>
    <row r="18" spans="1:29" s="367" customFormat="1" ht="12.75">
      <c r="A18" s="367" t="s">
        <v>169</v>
      </c>
      <c r="B18" s="367" t="s">
        <v>71</v>
      </c>
      <c r="C18" s="367">
        <v>1975</v>
      </c>
      <c r="D18" s="367" t="s">
        <v>136</v>
      </c>
      <c r="H18" s="220"/>
      <c r="I18" s="220"/>
      <c r="J18" s="220"/>
      <c r="M18" s="334"/>
      <c r="P18" s="59">
        <v>96.04</v>
      </c>
      <c r="Q18" s="220"/>
      <c r="R18" s="220"/>
      <c r="S18" s="220"/>
      <c r="T18" s="220"/>
      <c r="U18" s="220"/>
      <c r="V18" s="220"/>
      <c r="W18" s="220"/>
      <c r="X18" s="325">
        <v>82.52</v>
      </c>
      <c r="Y18" s="166">
        <v>95.8</v>
      </c>
      <c r="Z18" s="325"/>
      <c r="AA18" s="166">
        <v>101.75206611570248</v>
      </c>
      <c r="AB18" s="166">
        <v>109.15396578538102</v>
      </c>
      <c r="AC18" s="490">
        <f>P18+Y18+AA18+AB18</f>
        <v>402.7460319010835</v>
      </c>
    </row>
    <row r="19" spans="1:29" s="367" customFormat="1" ht="12.75">
      <c r="A19" s="367" t="s">
        <v>5</v>
      </c>
      <c r="B19" s="367" t="s">
        <v>4</v>
      </c>
      <c r="C19" s="367">
        <v>1999</v>
      </c>
      <c r="D19" s="367" t="s">
        <v>52</v>
      </c>
      <c r="E19" s="325">
        <v>79.53</v>
      </c>
      <c r="F19" s="220">
        <v>69.4</v>
      </c>
      <c r="G19" s="59">
        <v>98.68</v>
      </c>
      <c r="H19" s="220">
        <v>92.67</v>
      </c>
      <c r="I19" s="220">
        <v>40.01</v>
      </c>
      <c r="J19" s="220">
        <v>61.49</v>
      </c>
      <c r="M19" s="334"/>
      <c r="P19" s="220">
        <v>68.4</v>
      </c>
      <c r="Q19" s="59">
        <v>111</v>
      </c>
      <c r="R19" s="91">
        <v>100.16</v>
      </c>
      <c r="S19" s="220"/>
      <c r="T19" s="220"/>
      <c r="U19" s="220"/>
      <c r="V19" s="220"/>
      <c r="W19" s="220"/>
      <c r="X19" s="319"/>
      <c r="Y19" s="325"/>
      <c r="Z19" s="325">
        <v>60</v>
      </c>
      <c r="AA19" s="325">
        <v>43.6770045385779</v>
      </c>
      <c r="AB19" s="166">
        <v>91.55326016785021</v>
      </c>
      <c r="AC19" s="490">
        <f>G19+Q19+R19+AB19</f>
        <v>401.39326016785026</v>
      </c>
    </row>
    <row r="20" spans="1:29" s="367" customFormat="1" ht="12.75">
      <c r="A20" s="367" t="s">
        <v>199</v>
      </c>
      <c r="B20" s="367" t="s">
        <v>43</v>
      </c>
      <c r="C20" s="367">
        <v>1981</v>
      </c>
      <c r="D20" s="367" t="s">
        <v>136</v>
      </c>
      <c r="P20" s="59">
        <v>106.9</v>
      </c>
      <c r="Q20" s="220"/>
      <c r="R20" s="220"/>
      <c r="S20" s="220"/>
      <c r="T20" s="220"/>
      <c r="U20" s="220"/>
      <c r="V20" s="220"/>
      <c r="W20" s="220"/>
      <c r="X20" s="325"/>
      <c r="Y20" s="166">
        <v>100</v>
      </c>
      <c r="Z20" s="166">
        <v>79.87832699619771</v>
      </c>
      <c r="AA20" s="325"/>
      <c r="AB20" s="166">
        <v>110.29537648612946</v>
      </c>
      <c r="AC20" s="490">
        <f>P20+Y20+Z20+AB20</f>
        <v>397.0737034823272</v>
      </c>
    </row>
    <row r="21" spans="1:29" s="367" customFormat="1" ht="12.75">
      <c r="A21" s="367" t="s">
        <v>58</v>
      </c>
      <c r="B21" s="367" t="s">
        <v>43</v>
      </c>
      <c r="C21" s="367">
        <v>1972</v>
      </c>
      <c r="D21" s="367" t="s">
        <v>53</v>
      </c>
      <c r="P21" s="59">
        <v>113.12</v>
      </c>
      <c r="Q21" s="220"/>
      <c r="R21" s="220"/>
      <c r="S21" s="220"/>
      <c r="T21" s="220"/>
      <c r="U21" s="220"/>
      <c r="V21" s="220"/>
      <c r="W21" s="220"/>
      <c r="X21" s="325"/>
      <c r="Y21" s="166">
        <v>90.70203644158629</v>
      </c>
      <c r="Z21" s="166">
        <v>66.48101265822785</v>
      </c>
      <c r="AA21" s="325"/>
      <c r="AB21" s="479">
        <v>114</v>
      </c>
      <c r="AC21" s="490">
        <f>P21+Y21+Z21+AB21</f>
        <v>384.3030490998142</v>
      </c>
    </row>
    <row r="22" spans="1:29" s="367" customFormat="1" ht="12.75">
      <c r="A22" s="367" t="s">
        <v>168</v>
      </c>
      <c r="B22" s="367" t="s">
        <v>71</v>
      </c>
      <c r="C22" s="367">
        <v>1988</v>
      </c>
      <c r="D22" s="367" t="s">
        <v>52</v>
      </c>
      <c r="H22" s="220"/>
      <c r="I22" s="220"/>
      <c r="J22" s="220"/>
      <c r="M22" s="334"/>
      <c r="P22" s="59">
        <v>96.66</v>
      </c>
      <c r="Q22" s="220"/>
      <c r="R22" s="220"/>
      <c r="S22" s="220"/>
      <c r="T22" s="220"/>
      <c r="U22" s="220"/>
      <c r="V22" s="220"/>
      <c r="W22" s="220"/>
      <c r="X22" s="325"/>
      <c r="Y22" s="166">
        <v>86.35</v>
      </c>
      <c r="Z22" s="325"/>
      <c r="AA22" s="166">
        <v>94.17644059153491</v>
      </c>
      <c r="AB22" s="166">
        <v>103.44288872512897</v>
      </c>
      <c r="AC22" s="490">
        <f>P22+Y22+AA22+AB22</f>
        <v>380.62932931666387</v>
      </c>
    </row>
    <row r="23" spans="1:29" s="367" customFormat="1" ht="12.75">
      <c r="A23" s="367" t="s">
        <v>425</v>
      </c>
      <c r="B23" s="367" t="s">
        <v>51</v>
      </c>
      <c r="C23" s="367">
        <v>1999</v>
      </c>
      <c r="D23" s="367" t="s">
        <v>52</v>
      </c>
      <c r="E23" s="325"/>
      <c r="F23" s="220"/>
      <c r="G23" s="220"/>
      <c r="H23" s="220"/>
      <c r="I23" s="220"/>
      <c r="J23" s="220"/>
      <c r="M23" s="334"/>
      <c r="P23" s="220"/>
      <c r="Q23" s="59">
        <v>90.14</v>
      </c>
      <c r="R23" s="59">
        <v>105.38</v>
      </c>
      <c r="S23" s="220"/>
      <c r="T23" s="220"/>
      <c r="U23" s="220"/>
      <c r="V23" s="220"/>
      <c r="W23" s="220"/>
      <c r="X23" s="368">
        <v>95.03</v>
      </c>
      <c r="Y23" s="325">
        <v>78.06</v>
      </c>
      <c r="Z23" s="325"/>
      <c r="AA23" s="325">
        <v>38.95183044315992</v>
      </c>
      <c r="AB23" s="166">
        <v>89.06465256797583</v>
      </c>
      <c r="AC23" s="490">
        <f>Q23+R23+X23+AB23</f>
        <v>379.6146525679758</v>
      </c>
    </row>
    <row r="24" spans="1:29" s="367" customFormat="1" ht="12.75">
      <c r="A24" s="367" t="s">
        <v>220</v>
      </c>
      <c r="B24" s="367" t="s">
        <v>115</v>
      </c>
      <c r="C24" s="367">
        <v>1997</v>
      </c>
      <c r="D24" s="367" t="s">
        <v>139</v>
      </c>
      <c r="I24" s="220"/>
      <c r="P24" s="59">
        <v>96.83</v>
      </c>
      <c r="Q24" s="220"/>
      <c r="R24" s="220"/>
      <c r="S24" s="220"/>
      <c r="T24" s="220"/>
      <c r="U24" s="220"/>
      <c r="V24" s="220"/>
      <c r="W24" s="220"/>
      <c r="X24" s="325">
        <v>77.33</v>
      </c>
      <c r="Y24" s="166">
        <v>95.84</v>
      </c>
      <c r="Z24" s="166">
        <v>92.7461139896373</v>
      </c>
      <c r="AA24" s="166">
        <v>89.37071048815851</v>
      </c>
      <c r="AB24" s="325">
        <v>67.59298245614035</v>
      </c>
      <c r="AC24" s="490">
        <f>P24+Y24+Z24+AA24</f>
        <v>374.78682447779585</v>
      </c>
    </row>
    <row r="25" spans="1:29" s="367" customFormat="1" ht="13.5">
      <c r="A25" s="367" t="s">
        <v>122</v>
      </c>
      <c r="B25" s="367" t="s">
        <v>115</v>
      </c>
      <c r="C25" s="367">
        <v>1997</v>
      </c>
      <c r="D25" s="367" t="s">
        <v>117</v>
      </c>
      <c r="I25" s="220"/>
      <c r="K25" s="220">
        <v>72.36</v>
      </c>
      <c r="L25" s="220">
        <v>54.22</v>
      </c>
      <c r="M25" s="464">
        <v>89.22</v>
      </c>
      <c r="P25" s="220">
        <v>68.4</v>
      </c>
      <c r="Q25" s="367">
        <v>69.81</v>
      </c>
      <c r="R25" s="91">
        <v>78.77</v>
      </c>
      <c r="S25" s="220">
        <v>49.78</v>
      </c>
      <c r="T25" s="220"/>
      <c r="U25" s="220"/>
      <c r="V25" s="220"/>
      <c r="W25" s="220"/>
      <c r="X25" s="166">
        <v>85.79</v>
      </c>
      <c r="Y25" s="166">
        <v>100</v>
      </c>
      <c r="Z25" s="325"/>
      <c r="AA25" s="325"/>
      <c r="AB25" s="325"/>
      <c r="AC25" s="490">
        <f>M25+R25+X25+Y25</f>
        <v>353.78000000000003</v>
      </c>
    </row>
    <row r="26" spans="1:29" s="367" customFormat="1" ht="12.75">
      <c r="A26" s="367" t="s">
        <v>141</v>
      </c>
      <c r="B26" s="367" t="s">
        <v>51</v>
      </c>
      <c r="C26" s="367">
        <v>1999</v>
      </c>
      <c r="D26" s="367" t="s">
        <v>52</v>
      </c>
      <c r="E26" s="325"/>
      <c r="F26" s="220"/>
      <c r="G26" s="220"/>
      <c r="H26" s="220"/>
      <c r="I26" s="220"/>
      <c r="J26" s="220"/>
      <c r="M26" s="334"/>
      <c r="P26" s="59">
        <v>78.08</v>
      </c>
      <c r="Q26" s="220">
        <v>73.09</v>
      </c>
      <c r="R26" s="59">
        <v>97.59</v>
      </c>
      <c r="S26" s="220"/>
      <c r="T26" s="220"/>
      <c r="U26" s="220"/>
      <c r="V26" s="220"/>
      <c r="W26" s="220"/>
      <c r="X26" s="319">
        <v>76.9</v>
      </c>
      <c r="Y26" s="166">
        <v>78.31</v>
      </c>
      <c r="Z26" s="325"/>
      <c r="AA26" s="166">
        <v>98.21538461538461</v>
      </c>
      <c r="AB26" s="325"/>
      <c r="AC26" s="490">
        <f>P26+R26+Y26+AA26</f>
        <v>352.1953846153846</v>
      </c>
    </row>
    <row r="27" spans="1:29" s="367" customFormat="1" ht="12.75">
      <c r="A27" s="367" t="s">
        <v>279</v>
      </c>
      <c r="B27" s="367" t="s">
        <v>51</v>
      </c>
      <c r="C27" s="367">
        <v>1999</v>
      </c>
      <c r="D27" s="367" t="s">
        <v>52</v>
      </c>
      <c r="E27" s="325"/>
      <c r="F27" s="220"/>
      <c r="G27" s="220"/>
      <c r="H27" s="220"/>
      <c r="I27" s="220"/>
      <c r="J27" s="220"/>
      <c r="M27" s="334"/>
      <c r="P27" s="220">
        <v>55.07</v>
      </c>
      <c r="Q27" s="59">
        <v>71.79</v>
      </c>
      <c r="R27" s="220">
        <v>52.74</v>
      </c>
      <c r="S27" s="220"/>
      <c r="T27" s="220"/>
      <c r="U27" s="220"/>
      <c r="V27" s="220"/>
      <c r="W27" s="220"/>
      <c r="X27" s="319">
        <v>64.66</v>
      </c>
      <c r="Y27" s="166">
        <v>75.53</v>
      </c>
      <c r="Z27" s="325"/>
      <c r="AA27" s="166">
        <v>102.88040712468194</v>
      </c>
      <c r="AB27" s="166">
        <v>99.32749326145552</v>
      </c>
      <c r="AC27" s="490">
        <f>Q27+Y27+AA27+AB27</f>
        <v>349.52790038613745</v>
      </c>
    </row>
    <row r="28" spans="1:29" s="367" customFormat="1" ht="12.75">
      <c r="A28" s="367" t="s">
        <v>70</v>
      </c>
      <c r="B28" s="367" t="s">
        <v>71</v>
      </c>
      <c r="C28" s="367">
        <v>1970</v>
      </c>
      <c r="D28" s="367" t="s">
        <v>53</v>
      </c>
      <c r="H28" s="220"/>
      <c r="I28" s="220"/>
      <c r="J28" s="220"/>
      <c r="M28" s="334"/>
      <c r="P28" s="59">
        <v>111.7</v>
      </c>
      <c r="Q28" s="220"/>
      <c r="R28" s="220"/>
      <c r="S28" s="220"/>
      <c r="T28" s="220"/>
      <c r="U28" s="220"/>
      <c r="V28" s="220"/>
      <c r="W28" s="220"/>
      <c r="X28" s="166">
        <v>108.96</v>
      </c>
      <c r="Y28" s="325"/>
      <c r="Z28" s="325"/>
      <c r="AB28" s="166">
        <v>114</v>
      </c>
      <c r="AC28" s="490">
        <f>P28+X28+AB28</f>
        <v>334.65999999999997</v>
      </c>
    </row>
    <row r="29" spans="1:29" s="367" customFormat="1" ht="12.75">
      <c r="A29" s="367" t="s">
        <v>219</v>
      </c>
      <c r="B29" s="367" t="s">
        <v>115</v>
      </c>
      <c r="C29" s="367">
        <v>1997</v>
      </c>
      <c r="D29" s="367" t="s">
        <v>136</v>
      </c>
      <c r="I29" s="220"/>
      <c r="P29" s="59">
        <v>96.12</v>
      </c>
      <c r="Q29" s="220"/>
      <c r="R29" s="220"/>
      <c r="S29" s="220"/>
      <c r="T29" s="220"/>
      <c r="U29" s="220"/>
      <c r="V29" s="220"/>
      <c r="W29" s="220"/>
      <c r="X29" s="368">
        <v>71.7</v>
      </c>
      <c r="Y29" s="166">
        <v>71.79</v>
      </c>
      <c r="Z29" s="325"/>
      <c r="AA29" s="166">
        <v>92.2694610778443</v>
      </c>
      <c r="AB29" s="325">
        <v>56.16613810741688</v>
      </c>
      <c r="AC29" s="490">
        <f>P29+X29+Y29+AA29</f>
        <v>331.8794610778443</v>
      </c>
    </row>
    <row r="30" spans="1:29" s="367" customFormat="1" ht="12.75">
      <c r="A30" s="367" t="s">
        <v>145</v>
      </c>
      <c r="B30" s="367" t="s">
        <v>6</v>
      </c>
      <c r="C30" s="367">
        <v>1995</v>
      </c>
      <c r="D30" s="367" t="s">
        <v>139</v>
      </c>
      <c r="I30" s="220"/>
      <c r="P30" s="220">
        <v>0</v>
      </c>
      <c r="Q30" s="220"/>
      <c r="R30" s="220"/>
      <c r="S30" s="220"/>
      <c r="T30" s="220"/>
      <c r="U30" s="220"/>
      <c r="V30" s="220"/>
      <c r="W30" s="220"/>
      <c r="X30" s="166">
        <v>100.79</v>
      </c>
      <c r="Y30" s="166">
        <v>68.51</v>
      </c>
      <c r="Z30" s="325"/>
      <c r="AA30" s="166">
        <v>88.98237082066868</v>
      </c>
      <c r="AB30" s="166">
        <v>71.74753804834378</v>
      </c>
      <c r="AC30" s="490">
        <f>X30+Y30+AA30+AB30</f>
        <v>330.0299088690125</v>
      </c>
    </row>
    <row r="31" spans="1:29" s="367" customFormat="1" ht="12.75">
      <c r="A31" s="367" t="s">
        <v>222</v>
      </c>
      <c r="B31" s="367" t="s">
        <v>115</v>
      </c>
      <c r="C31" s="367">
        <v>1997</v>
      </c>
      <c r="D31" s="367" t="s">
        <v>139</v>
      </c>
      <c r="I31" s="220"/>
      <c r="P31" s="59">
        <v>74.7</v>
      </c>
      <c r="Q31" s="220"/>
      <c r="R31" s="220"/>
      <c r="S31" s="220"/>
      <c r="T31" s="220"/>
      <c r="U31" s="220"/>
      <c r="V31" s="220"/>
      <c r="W31" s="220"/>
      <c r="X31" s="368">
        <v>73.79</v>
      </c>
      <c r="Y31" s="166">
        <v>95.56</v>
      </c>
      <c r="Z31" s="166">
        <v>83.84074941451989</v>
      </c>
      <c r="AA31" s="325">
        <v>68.68796433878157</v>
      </c>
      <c r="AB31" s="325"/>
      <c r="AC31" s="490">
        <f>P31+X31+Y31+Z31</f>
        <v>327.8907494145199</v>
      </c>
    </row>
    <row r="32" spans="1:29" s="367" customFormat="1" ht="12.75">
      <c r="A32" s="367" t="s">
        <v>202</v>
      </c>
      <c r="B32" s="367" t="s">
        <v>43</v>
      </c>
      <c r="C32" s="367">
        <v>1981</v>
      </c>
      <c r="D32" s="367" t="s">
        <v>136</v>
      </c>
      <c r="P32" s="59">
        <v>92.21</v>
      </c>
      <c r="Q32" s="220"/>
      <c r="R32" s="220"/>
      <c r="S32" s="220"/>
      <c r="T32" s="220"/>
      <c r="U32" s="220"/>
      <c r="V32" s="220"/>
      <c r="W32" s="220"/>
      <c r="X32" s="325"/>
      <c r="Y32" s="166">
        <v>73.7151567944251</v>
      </c>
      <c r="Z32" s="166">
        <v>69.05982905982906</v>
      </c>
      <c r="AA32" s="325"/>
      <c r="AB32" s="166">
        <v>86.2180916976456</v>
      </c>
      <c r="AC32" s="490">
        <f>P32+Y32+Z32+AB32</f>
        <v>321.20307755189975</v>
      </c>
    </row>
    <row r="33" spans="1:29" s="367" customFormat="1" ht="13.5">
      <c r="A33" s="486" t="s">
        <v>450</v>
      </c>
      <c r="B33" s="367" t="s">
        <v>489</v>
      </c>
      <c r="E33" s="325"/>
      <c r="F33" s="220"/>
      <c r="G33" s="220"/>
      <c r="H33" s="220"/>
      <c r="I33" s="220"/>
      <c r="J33" s="220"/>
      <c r="M33" s="334"/>
      <c r="P33" s="220"/>
      <c r="Q33" s="220"/>
      <c r="R33" s="220"/>
      <c r="S33" s="220"/>
      <c r="T33" s="220"/>
      <c r="U33" s="220"/>
      <c r="V33" s="220"/>
      <c r="W33" s="220"/>
      <c r="X33" s="325"/>
      <c r="Y33" s="166">
        <v>55.66</v>
      </c>
      <c r="Z33" s="166">
        <v>69.65986394557822</v>
      </c>
      <c r="AA33" s="166">
        <f>Z33*100*1.14*0.8/Y33</f>
        <v>114.13905123673617</v>
      </c>
      <c r="AB33" s="166">
        <v>75.96436107854632</v>
      </c>
      <c r="AC33" s="490">
        <f>Y33+Z33+AA33+AB33</f>
        <v>315.4232762608607</v>
      </c>
    </row>
    <row r="34" spans="1:29" s="367" customFormat="1" ht="12.75">
      <c r="A34" s="367" t="s">
        <v>57</v>
      </c>
      <c r="B34" s="367" t="s">
        <v>56</v>
      </c>
      <c r="C34" s="367">
        <v>1992</v>
      </c>
      <c r="D34" s="367" t="s">
        <v>78</v>
      </c>
      <c r="H34" s="59">
        <v>100.11</v>
      </c>
      <c r="I34" s="59">
        <v>71.14</v>
      </c>
      <c r="J34" s="220">
        <v>47.54</v>
      </c>
      <c r="M34" s="334"/>
      <c r="P34" s="220">
        <v>68.4</v>
      </c>
      <c r="Q34" s="220"/>
      <c r="R34" s="220"/>
      <c r="S34" s="220"/>
      <c r="T34" s="220"/>
      <c r="U34" s="220"/>
      <c r="V34" s="220"/>
      <c r="W34" s="220"/>
      <c r="X34" s="325">
        <v>68.4</v>
      </c>
      <c r="Y34" s="166">
        <v>74.03762029746282</v>
      </c>
      <c r="Z34" s="325">
        <v>60</v>
      </c>
      <c r="AA34" s="325">
        <v>68.4</v>
      </c>
      <c r="AB34" s="166">
        <v>68.4</v>
      </c>
      <c r="AC34" s="490">
        <f>H34+I34+Y34+AB34</f>
        <v>313.6876202974628</v>
      </c>
    </row>
    <row r="35" spans="1:29" s="367" customFormat="1" ht="12.75">
      <c r="A35" s="367" t="s">
        <v>435</v>
      </c>
      <c r="B35" s="367" t="s">
        <v>488</v>
      </c>
      <c r="E35" s="325"/>
      <c r="F35" s="220"/>
      <c r="G35" s="220"/>
      <c r="H35" s="220"/>
      <c r="I35" s="220"/>
      <c r="J35" s="220"/>
      <c r="M35" s="334"/>
      <c r="P35" s="220"/>
      <c r="Q35" s="220"/>
      <c r="R35" s="220"/>
      <c r="S35" s="220"/>
      <c r="T35" s="220"/>
      <c r="U35" s="220"/>
      <c r="V35" s="220"/>
      <c r="W35" s="220"/>
      <c r="X35" s="166">
        <v>66.21</v>
      </c>
      <c r="Y35" s="166">
        <v>94.92868462757528</v>
      </c>
      <c r="Z35" s="166">
        <v>60</v>
      </c>
      <c r="AA35" s="325">
        <v>43.6770045385779</v>
      </c>
      <c r="AB35" s="166">
        <v>91.55326016785021</v>
      </c>
      <c r="AC35" s="490">
        <f>X35+Y35+Z35+AB35</f>
        <v>312.6919447954255</v>
      </c>
    </row>
    <row r="36" spans="1:29" s="367" customFormat="1" ht="12.75">
      <c r="A36" s="367" t="s">
        <v>198</v>
      </c>
      <c r="B36" s="367" t="s">
        <v>43</v>
      </c>
      <c r="C36" s="367">
        <v>1974</v>
      </c>
      <c r="D36" s="367" t="s">
        <v>52</v>
      </c>
      <c r="P36" s="59">
        <v>114</v>
      </c>
      <c r="Q36" s="220"/>
      <c r="R36" s="220"/>
      <c r="S36" s="220"/>
      <c r="T36" s="220"/>
      <c r="U36" s="220"/>
      <c r="V36" s="220"/>
      <c r="W36" s="220"/>
      <c r="X36" s="325"/>
      <c r="Y36" s="325"/>
      <c r="Z36" s="325"/>
      <c r="AA36" s="166">
        <v>91.2</v>
      </c>
      <c r="AB36" s="166">
        <v>106.60572012257406</v>
      </c>
      <c r="AC36" s="490">
        <f>P36+AA36+AB36</f>
        <v>311.80572012257403</v>
      </c>
    </row>
    <row r="37" spans="1:29" s="367" customFormat="1" ht="12.75">
      <c r="A37" s="367" t="s">
        <v>167</v>
      </c>
      <c r="B37" s="367" t="s">
        <v>71</v>
      </c>
      <c r="C37" s="367">
        <v>1983</v>
      </c>
      <c r="D37" s="367" t="s">
        <v>52</v>
      </c>
      <c r="H37" s="220"/>
      <c r="I37" s="220"/>
      <c r="J37" s="220"/>
      <c r="M37" s="334"/>
      <c r="P37" s="59">
        <v>114</v>
      </c>
      <c r="Q37" s="220"/>
      <c r="R37" s="220"/>
      <c r="S37" s="220"/>
      <c r="T37" s="220"/>
      <c r="U37" s="220"/>
      <c r="V37" s="220"/>
      <c r="W37" s="220"/>
      <c r="X37" s="166">
        <v>94.47</v>
      </c>
      <c r="Y37" s="166">
        <v>99.43</v>
      </c>
      <c r="Z37" s="325"/>
      <c r="AA37" s="325"/>
      <c r="AB37" s="325"/>
      <c r="AC37" s="490">
        <f>P37+X37+Y37</f>
        <v>307.9</v>
      </c>
    </row>
    <row r="38" spans="1:29" s="367" customFormat="1" ht="12.75">
      <c r="A38" s="367" t="s">
        <v>172</v>
      </c>
      <c r="B38" s="367" t="s">
        <v>71</v>
      </c>
      <c r="C38" s="367">
        <v>1989</v>
      </c>
      <c r="D38" s="367" t="s">
        <v>52</v>
      </c>
      <c r="H38" s="220"/>
      <c r="I38" s="220"/>
      <c r="J38" s="220"/>
      <c r="M38" s="334"/>
      <c r="P38" s="59">
        <v>67.96</v>
      </c>
      <c r="Q38" s="220"/>
      <c r="R38" s="220"/>
      <c r="S38" s="220"/>
      <c r="T38" s="220"/>
      <c r="U38" s="220"/>
      <c r="V38" s="220"/>
      <c r="W38" s="220"/>
      <c r="X38" s="166">
        <v>82.46</v>
      </c>
      <c r="Y38" s="166">
        <v>70.66</v>
      </c>
      <c r="Z38" s="325"/>
      <c r="AA38" s="325"/>
      <c r="AB38" s="166">
        <v>83.93781144110027</v>
      </c>
      <c r="AC38" s="490">
        <f>P38+X38+Y38+AB38</f>
        <v>305.01781144110026</v>
      </c>
    </row>
    <row r="39" spans="1:29" s="367" customFormat="1" ht="12.75">
      <c r="A39" s="367" t="s">
        <v>171</v>
      </c>
      <c r="B39" s="367" t="s">
        <v>71</v>
      </c>
      <c r="C39" s="367">
        <v>1990</v>
      </c>
      <c r="D39" s="367" t="s">
        <v>117</v>
      </c>
      <c r="H39" s="220"/>
      <c r="I39" s="220"/>
      <c r="J39" s="220"/>
      <c r="M39" s="334"/>
      <c r="P39" s="59">
        <v>84.7</v>
      </c>
      <c r="Q39" s="220"/>
      <c r="R39" s="220"/>
      <c r="S39" s="220"/>
      <c r="T39" s="220"/>
      <c r="U39" s="220"/>
      <c r="V39" s="220"/>
      <c r="W39" s="220"/>
      <c r="X39" s="325">
        <v>55.95</v>
      </c>
      <c r="Y39" s="325"/>
      <c r="Z39" s="166">
        <v>74.45175438596492</v>
      </c>
      <c r="AA39" s="166">
        <v>58.387606702497614</v>
      </c>
      <c r="AB39" s="166">
        <v>87.27792746113991</v>
      </c>
      <c r="AC39" s="490">
        <f>P39+Z39+AA39+AB39</f>
        <v>304.81728854960244</v>
      </c>
    </row>
    <row r="40" spans="1:29" s="367" customFormat="1" ht="12.75">
      <c r="A40" s="367" t="s">
        <v>44</v>
      </c>
      <c r="B40" s="367" t="s">
        <v>43</v>
      </c>
      <c r="C40" s="367">
        <v>1976</v>
      </c>
      <c r="D40" s="367" t="s">
        <v>53</v>
      </c>
      <c r="E40" s="166">
        <v>104.21</v>
      </c>
      <c r="F40" s="59">
        <v>100.55</v>
      </c>
      <c r="G40" s="59">
        <v>98.06</v>
      </c>
      <c r="H40" s="334"/>
      <c r="M40" s="334"/>
      <c r="P40" s="220"/>
      <c r="Q40" s="220"/>
      <c r="R40" s="220"/>
      <c r="S40" s="220"/>
      <c r="T40" s="220"/>
      <c r="U40" s="220"/>
      <c r="V40" s="220"/>
      <c r="W40" s="220"/>
      <c r="X40" s="319"/>
      <c r="Y40" s="325"/>
      <c r="Z40" s="325"/>
      <c r="AA40" s="325"/>
      <c r="AC40" s="490">
        <f>E40+F40+G40</f>
        <v>302.82</v>
      </c>
    </row>
    <row r="41" spans="1:29" s="367" customFormat="1" ht="12.75">
      <c r="A41" s="367" t="s">
        <v>203</v>
      </c>
      <c r="B41" s="367" t="s">
        <v>43</v>
      </c>
      <c r="C41" s="367">
        <v>1989</v>
      </c>
      <c r="D41" s="367" t="s">
        <v>52</v>
      </c>
      <c r="P41" s="59">
        <v>78.14</v>
      </c>
      <c r="Q41" s="220"/>
      <c r="R41" s="220"/>
      <c r="S41" s="220"/>
      <c r="T41" s="220"/>
      <c r="U41" s="220"/>
      <c r="V41" s="220"/>
      <c r="W41" s="220"/>
      <c r="X41" s="325"/>
      <c r="Y41" s="166">
        <v>70.8307177233731</v>
      </c>
      <c r="Z41" s="325"/>
      <c r="AA41" s="166">
        <v>62.3717528373266</v>
      </c>
      <c r="AB41" s="166">
        <v>82.13023804839662</v>
      </c>
      <c r="AC41" s="490">
        <f>P41+Y41+AA41+AB41</f>
        <v>293.47270860909634</v>
      </c>
    </row>
    <row r="42" spans="1:29" s="367" customFormat="1" ht="13.5">
      <c r="A42" s="486" t="s">
        <v>302</v>
      </c>
      <c r="B42" s="367" t="s">
        <v>233</v>
      </c>
      <c r="C42" s="367">
        <v>1998</v>
      </c>
      <c r="D42" s="367" t="s">
        <v>117</v>
      </c>
      <c r="E42" s="325"/>
      <c r="F42" s="220"/>
      <c r="G42" s="220"/>
      <c r="H42" s="220"/>
      <c r="I42" s="220"/>
      <c r="J42" s="220"/>
      <c r="M42" s="334"/>
      <c r="P42" s="220"/>
      <c r="Q42" s="367">
        <v>74.32</v>
      </c>
      <c r="R42" s="367">
        <v>92.3</v>
      </c>
      <c r="S42" s="220"/>
      <c r="T42" s="220"/>
      <c r="U42" s="220"/>
      <c r="V42" s="220"/>
      <c r="W42" s="220"/>
      <c r="X42" s="166">
        <v>57.33</v>
      </c>
      <c r="Y42" s="166">
        <v>99.83333333333334</v>
      </c>
      <c r="Z42" s="325"/>
      <c r="AA42" s="166">
        <v>44.69117647058822</v>
      </c>
      <c r="AB42" s="166">
        <v>87.97518610421835</v>
      </c>
      <c r="AC42" s="490">
        <f>X42+Y42+AA42+AB42</f>
        <v>289.8296959081399</v>
      </c>
    </row>
    <row r="43" spans="1:29" s="367" customFormat="1" ht="12.75">
      <c r="A43" s="367" t="s">
        <v>161</v>
      </c>
      <c r="B43" s="367" t="s">
        <v>89</v>
      </c>
      <c r="C43" s="367">
        <v>1991</v>
      </c>
      <c r="D43" s="367" t="s">
        <v>52</v>
      </c>
      <c r="I43" s="220"/>
      <c r="J43" s="220"/>
      <c r="M43" s="334"/>
      <c r="P43" s="59">
        <v>68.4</v>
      </c>
      <c r="Q43" s="220" t="s">
        <v>365</v>
      </c>
      <c r="R43" s="220" t="s">
        <v>365</v>
      </c>
      <c r="S43" s="220"/>
      <c r="T43" s="220"/>
      <c r="U43" s="220"/>
      <c r="V43" s="220"/>
      <c r="W43" s="220"/>
      <c r="X43" s="166">
        <v>68.4</v>
      </c>
      <c r="Y43" s="166">
        <v>82.85</v>
      </c>
      <c r="Z43" s="325">
        <v>60</v>
      </c>
      <c r="AA43" s="166">
        <v>68.4</v>
      </c>
      <c r="AB43" s="325"/>
      <c r="AC43" s="490">
        <f>P43+X43+Y43+AA43</f>
        <v>288.05</v>
      </c>
    </row>
    <row r="44" spans="1:29" s="367" customFormat="1" ht="12.75">
      <c r="A44" s="367" t="s">
        <v>268</v>
      </c>
      <c r="B44" s="367" t="s">
        <v>115</v>
      </c>
      <c r="C44" s="367">
        <v>1998</v>
      </c>
      <c r="D44" s="367" t="s">
        <v>52</v>
      </c>
      <c r="I44" s="220"/>
      <c r="P44" s="59">
        <v>114</v>
      </c>
      <c r="Q44" s="91">
        <v>92.11</v>
      </c>
      <c r="R44" s="220">
        <v>0</v>
      </c>
      <c r="S44" s="220"/>
      <c r="T44" s="220"/>
      <c r="U44" s="220"/>
      <c r="V44" s="220"/>
      <c r="W44" s="220"/>
      <c r="X44" s="368">
        <v>77.46</v>
      </c>
      <c r="Y44" s="325">
        <v>0</v>
      </c>
      <c r="Z44" s="325"/>
      <c r="AA44" s="325"/>
      <c r="AB44" s="325"/>
      <c r="AC44" s="490">
        <f>P44+X44+Q44</f>
        <v>283.57</v>
      </c>
    </row>
    <row r="45" spans="1:29" s="367" customFormat="1" ht="12.75">
      <c r="A45" s="367" t="s">
        <v>173</v>
      </c>
      <c r="B45" s="367" t="s">
        <v>71</v>
      </c>
      <c r="C45" s="367">
        <v>1976</v>
      </c>
      <c r="D45" s="367" t="s">
        <v>136</v>
      </c>
      <c r="H45" s="220"/>
      <c r="I45" s="220"/>
      <c r="J45" s="220"/>
      <c r="M45" s="334"/>
      <c r="P45" s="59">
        <v>65.79</v>
      </c>
      <c r="Q45" s="220"/>
      <c r="R45" s="220"/>
      <c r="S45" s="220"/>
      <c r="T45" s="220"/>
      <c r="U45" s="220"/>
      <c r="V45" s="220"/>
      <c r="W45" s="220"/>
      <c r="X45" s="325"/>
      <c r="Y45" s="325"/>
      <c r="Z45" s="166">
        <v>49.00757849151931</v>
      </c>
      <c r="AA45" s="166">
        <v>74.55793298344771</v>
      </c>
      <c r="AB45" s="166">
        <v>90.34885217764429</v>
      </c>
      <c r="AC45" s="490">
        <f>P45+Z45+AA45+AB45</f>
        <v>279.70436365261133</v>
      </c>
    </row>
    <row r="46" spans="1:29" s="367" customFormat="1" ht="12.75">
      <c r="A46" s="367" t="s">
        <v>59</v>
      </c>
      <c r="B46" s="367" t="s">
        <v>43</v>
      </c>
      <c r="C46" s="367">
        <v>1972</v>
      </c>
      <c r="D46" s="367" t="s">
        <v>53</v>
      </c>
      <c r="P46" s="59">
        <v>101.5</v>
      </c>
      <c r="Q46" s="220"/>
      <c r="R46" s="220"/>
      <c r="S46" s="220"/>
      <c r="T46" s="220"/>
      <c r="U46" s="220"/>
      <c r="V46" s="220"/>
      <c r="W46" s="220"/>
      <c r="X46" s="325"/>
      <c r="Y46" s="325"/>
      <c r="Z46" s="325"/>
      <c r="AA46" s="166">
        <v>79.94741379310344</v>
      </c>
      <c r="AB46" s="166">
        <v>90.55704989154013</v>
      </c>
      <c r="AC46" s="490">
        <f>P46+AA46+AB46</f>
        <v>272.00446368464355</v>
      </c>
    </row>
    <row r="47" spans="1:29" s="367" customFormat="1" ht="12.75">
      <c r="A47" s="367" t="s">
        <v>223</v>
      </c>
      <c r="B47" s="367" t="s">
        <v>115</v>
      </c>
      <c r="C47" s="367">
        <v>1997</v>
      </c>
      <c r="D47" s="367" t="s">
        <v>52</v>
      </c>
      <c r="I47" s="220"/>
      <c r="P47" s="59">
        <v>69.29</v>
      </c>
      <c r="Q47" s="91">
        <v>74.97</v>
      </c>
      <c r="R47" s="220">
        <v>54.54</v>
      </c>
      <c r="S47" s="220"/>
      <c r="T47" s="220"/>
      <c r="U47" s="220"/>
      <c r="V47" s="220"/>
      <c r="W47" s="220"/>
      <c r="X47" s="368">
        <v>64.6</v>
      </c>
      <c r="Y47" s="325"/>
      <c r="Z47" s="325"/>
      <c r="AA47" s="166">
        <v>62.787096774193536</v>
      </c>
      <c r="AB47" s="325">
        <v>49.328301886792445</v>
      </c>
      <c r="AC47" s="490">
        <f>P47+Q47+X47+AA47</f>
        <v>271.6470967741935</v>
      </c>
    </row>
    <row r="48" spans="1:29" s="367" customFormat="1" ht="13.5">
      <c r="A48" s="486" t="s">
        <v>397</v>
      </c>
      <c r="P48" s="220"/>
      <c r="Q48" s="220"/>
      <c r="R48" s="220"/>
      <c r="S48" s="220"/>
      <c r="T48" s="220"/>
      <c r="U48" s="220"/>
      <c r="V48" s="220"/>
      <c r="W48" s="220"/>
      <c r="X48" s="166">
        <v>92.45</v>
      </c>
      <c r="Y48" s="166">
        <v>93.58</v>
      </c>
      <c r="Z48" s="166">
        <v>85.14106583072102</v>
      </c>
      <c r="AA48" s="325"/>
      <c r="AB48" s="325"/>
      <c r="AC48" s="490">
        <f>X48+Y48+Z48</f>
        <v>271.17106583072103</v>
      </c>
    </row>
    <row r="49" spans="1:29" s="367" customFormat="1" ht="13.5">
      <c r="A49" s="486" t="s">
        <v>277</v>
      </c>
      <c r="B49" s="367" t="s">
        <v>217</v>
      </c>
      <c r="C49" s="367">
        <v>1994</v>
      </c>
      <c r="D49" s="367" t="s">
        <v>78</v>
      </c>
      <c r="N49" s="59">
        <v>70.86</v>
      </c>
      <c r="O49" s="59">
        <v>60.62</v>
      </c>
      <c r="P49" s="220"/>
      <c r="Q49" s="220"/>
      <c r="R49" s="220"/>
      <c r="S49" s="220"/>
      <c r="T49" s="220"/>
      <c r="U49" s="220"/>
      <c r="V49" s="220"/>
      <c r="W49" s="220"/>
      <c r="X49" s="319"/>
      <c r="Y49" s="325">
        <v>60</v>
      </c>
      <c r="Z49" s="325">
        <v>60</v>
      </c>
      <c r="AA49" s="166">
        <v>68.4</v>
      </c>
      <c r="AB49" s="166">
        <v>68.4</v>
      </c>
      <c r="AC49" s="490">
        <f>N49+O49+AA49+AB49</f>
        <v>268.28</v>
      </c>
    </row>
    <row r="50" spans="1:29" s="367" customFormat="1" ht="12.75">
      <c r="A50" s="367" t="s">
        <v>236</v>
      </c>
      <c r="B50" s="367" t="s">
        <v>233</v>
      </c>
      <c r="C50" s="367">
        <v>1997</v>
      </c>
      <c r="D50" s="367" t="s">
        <v>52</v>
      </c>
      <c r="E50" s="325"/>
      <c r="F50" s="220"/>
      <c r="G50" s="220"/>
      <c r="H50" s="220"/>
      <c r="I50" s="220"/>
      <c r="J50" s="220"/>
      <c r="M50" s="334"/>
      <c r="P50" s="220">
        <v>0</v>
      </c>
      <c r="Q50" s="220"/>
      <c r="R50" s="220"/>
      <c r="S50" s="220"/>
      <c r="T50" s="220"/>
      <c r="U50" s="220"/>
      <c r="V50" s="220"/>
      <c r="W50" s="220"/>
      <c r="X50" s="319"/>
      <c r="Y50" s="166">
        <v>84.68426013195099</v>
      </c>
      <c r="Z50" s="166">
        <v>34.026315789473685</v>
      </c>
      <c r="AA50" s="166">
        <v>78.39918533604884</v>
      </c>
      <c r="AB50" s="166">
        <v>71.08571428571427</v>
      </c>
      <c r="AC50" s="490">
        <f>Y50+Z50+AA50+AB50</f>
        <v>268.1954755431878</v>
      </c>
    </row>
    <row r="51" spans="1:29" s="367" customFormat="1" ht="12.75">
      <c r="A51" s="367" t="s">
        <v>270</v>
      </c>
      <c r="B51" s="367" t="s">
        <v>115</v>
      </c>
      <c r="C51" s="367">
        <v>1997</v>
      </c>
      <c r="D51" s="367" t="s">
        <v>117</v>
      </c>
      <c r="I51" s="220"/>
      <c r="P51" s="59">
        <v>68.85</v>
      </c>
      <c r="Q51" s="91">
        <v>55.79</v>
      </c>
      <c r="R51" s="220">
        <v>46.07</v>
      </c>
      <c r="S51" s="220">
        <v>54.7</v>
      </c>
      <c r="T51" s="220"/>
      <c r="U51" s="220"/>
      <c r="V51" s="220"/>
      <c r="W51" s="220"/>
      <c r="X51" s="368">
        <v>62.66</v>
      </c>
      <c r="Y51" s="166">
        <v>80.88</v>
      </c>
      <c r="Z51" s="325"/>
      <c r="AA51" s="325"/>
      <c r="AB51" s="325"/>
      <c r="AC51" s="490">
        <f>P51+Q51+X51+Y51</f>
        <v>268.17999999999995</v>
      </c>
    </row>
    <row r="52" spans="1:29" s="367" customFormat="1" ht="12.75">
      <c r="A52" s="367" t="s">
        <v>442</v>
      </c>
      <c r="P52" s="220"/>
      <c r="Q52" s="220"/>
      <c r="R52" s="220"/>
      <c r="S52" s="220"/>
      <c r="T52" s="220"/>
      <c r="U52" s="220"/>
      <c r="V52" s="220"/>
      <c r="W52" s="220"/>
      <c r="X52" s="325"/>
      <c r="Y52" s="166">
        <v>57.61</v>
      </c>
      <c r="Z52" s="166">
        <v>59.14941242305539</v>
      </c>
      <c r="AA52" s="166">
        <v>73.88995456839979</v>
      </c>
      <c r="AB52" s="166">
        <v>74.99719258843346</v>
      </c>
      <c r="AC52" s="490">
        <f>Y52+Z52+AA52+AB52</f>
        <v>265.6465595798886</v>
      </c>
    </row>
    <row r="53" spans="1:29" s="367" customFormat="1" ht="12.75">
      <c r="A53" s="367" t="s">
        <v>243</v>
      </c>
      <c r="B53" s="367" t="s">
        <v>231</v>
      </c>
      <c r="C53" s="367">
        <v>1996</v>
      </c>
      <c r="D53" s="367" t="s">
        <v>117</v>
      </c>
      <c r="E53" s="325"/>
      <c r="F53" s="220"/>
      <c r="G53" s="220"/>
      <c r="H53" s="220"/>
      <c r="I53" s="220"/>
      <c r="J53" s="220"/>
      <c r="M53" s="334"/>
      <c r="P53" s="220">
        <v>44.73</v>
      </c>
      <c r="Q53" s="367">
        <v>73.27</v>
      </c>
      <c r="R53" s="220">
        <v>0</v>
      </c>
      <c r="S53" s="220"/>
      <c r="T53" s="220"/>
      <c r="U53" s="220"/>
      <c r="V53" s="220"/>
      <c r="W53" s="220"/>
      <c r="X53" s="166">
        <v>63.98</v>
      </c>
      <c r="Y53" s="166">
        <v>60</v>
      </c>
      <c r="Z53" s="325"/>
      <c r="AA53" s="166">
        <v>68.4</v>
      </c>
      <c r="AB53" s="166">
        <v>68.4</v>
      </c>
      <c r="AC53" s="490">
        <f>X53+Y53+AA53+AB53</f>
        <v>260.78</v>
      </c>
    </row>
    <row r="54" spans="1:29" s="367" customFormat="1" ht="13.5">
      <c r="A54" s="486" t="s">
        <v>228</v>
      </c>
      <c r="B54" s="367" t="s">
        <v>4</v>
      </c>
      <c r="C54" s="367">
        <v>1999</v>
      </c>
      <c r="D54" s="367" t="s">
        <v>139</v>
      </c>
      <c r="E54" s="325"/>
      <c r="F54" s="220"/>
      <c r="G54" s="220"/>
      <c r="H54" s="220"/>
      <c r="I54" s="220"/>
      <c r="J54" s="220"/>
      <c r="M54" s="334"/>
      <c r="P54" s="59">
        <v>46.05</v>
      </c>
      <c r="Q54" s="220"/>
      <c r="R54" s="220"/>
      <c r="S54" s="220"/>
      <c r="T54" s="220"/>
      <c r="U54" s="220"/>
      <c r="V54" s="220"/>
      <c r="W54" s="220"/>
      <c r="X54" s="166">
        <v>68.4</v>
      </c>
      <c r="Y54" s="325"/>
      <c r="Z54" s="166">
        <v>48.907462686567165</v>
      </c>
      <c r="AA54" s="325">
        <v>31.77815288160115</v>
      </c>
      <c r="AB54" s="166">
        <v>91.2</v>
      </c>
      <c r="AC54" s="490">
        <f>P54+X54+Z54+AB54</f>
        <v>254.5574626865672</v>
      </c>
    </row>
    <row r="55" spans="1:29" s="367" customFormat="1" ht="12.75">
      <c r="A55" s="367" t="s">
        <v>221</v>
      </c>
      <c r="B55" s="367" t="s">
        <v>115</v>
      </c>
      <c r="C55" s="367">
        <v>1998</v>
      </c>
      <c r="D55" s="367" t="s">
        <v>52</v>
      </c>
      <c r="I55" s="220"/>
      <c r="P55" s="59">
        <v>74.54</v>
      </c>
      <c r="Q55" s="91">
        <v>65.43</v>
      </c>
      <c r="R55" s="59">
        <v>40.54</v>
      </c>
      <c r="S55" s="220"/>
      <c r="T55" s="220"/>
      <c r="U55" s="220"/>
      <c r="V55" s="220"/>
      <c r="W55" s="220"/>
      <c r="X55" s="368">
        <v>68.96</v>
      </c>
      <c r="Y55" s="325"/>
      <c r="Z55" s="325"/>
      <c r="AA55" s="325"/>
      <c r="AB55" s="325"/>
      <c r="AC55" s="490">
        <f>P55+Q55+R55+X55</f>
        <v>249.47000000000003</v>
      </c>
    </row>
    <row r="56" spans="1:29" s="367" customFormat="1" ht="12.75">
      <c r="A56" s="485" t="s">
        <v>90</v>
      </c>
      <c r="B56" s="367" t="s">
        <v>89</v>
      </c>
      <c r="C56" s="367">
        <v>1991</v>
      </c>
      <c r="D56" s="367" t="s">
        <v>52</v>
      </c>
      <c r="I56" s="59">
        <v>60.1</v>
      </c>
      <c r="J56" s="220">
        <v>0</v>
      </c>
      <c r="M56" s="334"/>
      <c r="P56" s="59">
        <v>50.09</v>
      </c>
      <c r="Q56" s="220" t="s">
        <v>365</v>
      </c>
      <c r="R56" s="220" t="s">
        <v>365</v>
      </c>
      <c r="S56" s="220"/>
      <c r="T56" s="220"/>
      <c r="U56" s="220"/>
      <c r="V56" s="220"/>
      <c r="W56" s="220"/>
      <c r="X56" s="319"/>
      <c r="Y56" s="166">
        <v>70.61</v>
      </c>
      <c r="Z56" s="325"/>
      <c r="AA56" s="323">
        <v>65.75694267515924</v>
      </c>
      <c r="AB56" s="325">
        <v>44.1376574489648</v>
      </c>
      <c r="AC56" s="490">
        <f>I56+P56+Y56+AA56</f>
        <v>246.55694267515923</v>
      </c>
    </row>
    <row r="57" spans="1:29" s="367" customFormat="1" ht="12.75">
      <c r="A57" s="320" t="s">
        <v>451</v>
      </c>
      <c r="B57" s="320"/>
      <c r="E57" s="325"/>
      <c r="F57" s="220"/>
      <c r="G57" s="220"/>
      <c r="H57" s="220"/>
      <c r="I57" s="220"/>
      <c r="J57" s="220"/>
      <c r="M57" s="334"/>
      <c r="P57" s="220"/>
      <c r="Q57" s="220"/>
      <c r="R57" s="220"/>
      <c r="S57" s="220"/>
      <c r="T57" s="220"/>
      <c r="U57" s="220"/>
      <c r="V57" s="220"/>
      <c r="W57" s="220"/>
      <c r="X57" s="319"/>
      <c r="Y57" s="166">
        <v>99.66722129783693</v>
      </c>
      <c r="Z57" s="325"/>
      <c r="AA57" s="166">
        <v>54.80873279544374</v>
      </c>
      <c r="AB57" s="166">
        <v>91.37628865979381</v>
      </c>
      <c r="AC57" s="490">
        <f>Y57+AA57+AB57</f>
        <v>245.8522427530745</v>
      </c>
    </row>
    <row r="58" spans="1:29" s="367" customFormat="1" ht="12.75">
      <c r="A58" s="367" t="s">
        <v>142</v>
      </c>
      <c r="B58" s="367" t="s">
        <v>6</v>
      </c>
      <c r="C58" s="367">
        <v>1995</v>
      </c>
      <c r="D58" s="367" t="s">
        <v>53</v>
      </c>
      <c r="I58" s="220"/>
      <c r="P58" s="59">
        <v>44.76</v>
      </c>
      <c r="Q58" s="220"/>
      <c r="R58" s="220"/>
      <c r="S58" s="220"/>
      <c r="T58" s="220"/>
      <c r="U58" s="220"/>
      <c r="V58" s="220"/>
      <c r="W58" s="220"/>
      <c r="X58" s="166">
        <v>62.25</v>
      </c>
      <c r="Y58" s="166">
        <v>67.65</v>
      </c>
      <c r="Z58" s="325">
        <v>32.30440097799511</v>
      </c>
      <c r="AA58" s="166">
        <v>66.96065873741993</v>
      </c>
      <c r="AB58" s="325"/>
      <c r="AC58" s="490">
        <f>P58+X58+Y58+AA58</f>
        <v>241.62065873741994</v>
      </c>
    </row>
    <row r="59" spans="1:29" s="367" customFormat="1" ht="12.75">
      <c r="A59" s="367" t="s">
        <v>456</v>
      </c>
      <c r="P59" s="220"/>
      <c r="Q59" s="220"/>
      <c r="R59" s="220"/>
      <c r="S59" s="220"/>
      <c r="T59" s="220"/>
      <c r="U59" s="220"/>
      <c r="V59" s="220"/>
      <c r="W59" s="220"/>
      <c r="X59" s="319"/>
      <c r="Y59" s="166">
        <v>68.80081300813009</v>
      </c>
      <c r="Z59" s="166">
        <v>80</v>
      </c>
      <c r="AA59" s="325"/>
      <c r="AB59" s="325">
        <v>92.13595232840433</v>
      </c>
      <c r="AC59" s="490">
        <f>Y59+Z59+AB59</f>
        <v>240.93676533653442</v>
      </c>
    </row>
    <row r="60" spans="1:29" s="367" customFormat="1" ht="12.75">
      <c r="A60" s="367" t="s">
        <v>162</v>
      </c>
      <c r="B60" s="367" t="s">
        <v>89</v>
      </c>
      <c r="C60" s="367">
        <v>1992</v>
      </c>
      <c r="D60" s="367" t="s">
        <v>52</v>
      </c>
      <c r="P60" s="59">
        <v>49.17</v>
      </c>
      <c r="Q60" s="220"/>
      <c r="R60" s="220"/>
      <c r="S60" s="220"/>
      <c r="T60" s="220"/>
      <c r="U60" s="220"/>
      <c r="V60" s="220"/>
      <c r="W60" s="220"/>
      <c r="X60" s="319">
        <v>0</v>
      </c>
      <c r="Y60" s="166">
        <v>70.7</v>
      </c>
      <c r="Z60" s="325">
        <v>30.62531017369726</v>
      </c>
      <c r="AA60" s="166">
        <v>48.77404724409449</v>
      </c>
      <c r="AB60" s="166">
        <v>68.4</v>
      </c>
      <c r="AC60" s="490">
        <f>P60+Y60+AA60+AB60</f>
        <v>237.04404724409451</v>
      </c>
    </row>
    <row r="61" spans="1:29" s="367" customFormat="1" ht="12.75">
      <c r="A61" s="367" t="s">
        <v>7</v>
      </c>
      <c r="B61" s="367" t="s">
        <v>8</v>
      </c>
      <c r="C61" s="367">
        <v>1995</v>
      </c>
      <c r="D61" s="367" t="s">
        <v>52</v>
      </c>
      <c r="H61" s="220"/>
      <c r="I61" s="220"/>
      <c r="J61" s="220"/>
      <c r="M61" s="334"/>
      <c r="P61" s="59">
        <v>109.51</v>
      </c>
      <c r="Q61" s="220"/>
      <c r="R61" s="220"/>
      <c r="S61" s="220"/>
      <c r="T61" s="220"/>
      <c r="U61" s="220"/>
      <c r="V61" s="220"/>
      <c r="W61" s="220"/>
      <c r="X61" s="319"/>
      <c r="Y61" s="325"/>
      <c r="Z61" s="325"/>
      <c r="AA61" s="166">
        <v>68.4</v>
      </c>
      <c r="AB61" s="166">
        <v>53.269831546707486</v>
      </c>
      <c r="AC61" s="490">
        <f>P61+AA61+AB61</f>
        <v>231.1798315467075</v>
      </c>
    </row>
    <row r="62" spans="1:29" s="367" customFormat="1" ht="12.75">
      <c r="A62" s="367" t="s">
        <v>269</v>
      </c>
      <c r="B62" s="367" t="s">
        <v>115</v>
      </c>
      <c r="C62" s="367">
        <v>1997</v>
      </c>
      <c r="D62" s="367" t="s">
        <v>139</v>
      </c>
      <c r="I62" s="220"/>
      <c r="P62" s="59">
        <v>76.44</v>
      </c>
      <c r="Q62" s="220"/>
      <c r="R62" s="220"/>
      <c r="S62" s="220"/>
      <c r="T62" s="220"/>
      <c r="U62" s="220"/>
      <c r="V62" s="220"/>
      <c r="W62" s="220"/>
      <c r="X62" s="368">
        <v>75.27</v>
      </c>
      <c r="Y62" s="325"/>
      <c r="Z62" s="166">
        <v>67.88874841972185</v>
      </c>
      <c r="AA62" s="325"/>
      <c r="AB62" s="325"/>
      <c r="AC62" s="490">
        <f>P62+X62+Z62</f>
        <v>219.59874841972183</v>
      </c>
    </row>
    <row r="63" spans="1:29" s="367" customFormat="1" ht="12.75">
      <c r="A63" s="367" t="s">
        <v>375</v>
      </c>
      <c r="I63" s="220"/>
      <c r="P63" s="220"/>
      <c r="Q63" s="220"/>
      <c r="R63" s="220"/>
      <c r="S63" s="220"/>
      <c r="T63" s="220"/>
      <c r="U63" s="220"/>
      <c r="V63" s="220"/>
      <c r="W63" s="220"/>
      <c r="X63" s="166">
        <v>90.29</v>
      </c>
      <c r="Y63" s="166">
        <v>55.19</v>
      </c>
      <c r="Z63" s="166">
        <v>65.57071960297766</v>
      </c>
      <c r="AA63" s="325"/>
      <c r="AB63" s="325"/>
      <c r="AC63" s="490">
        <f>X63+Y63+Z63</f>
        <v>211.05071960297767</v>
      </c>
    </row>
    <row r="64" spans="1:29" s="367" customFormat="1" ht="12.75">
      <c r="A64" s="367" t="s">
        <v>281</v>
      </c>
      <c r="B64" s="367" t="s">
        <v>51</v>
      </c>
      <c r="C64" s="367">
        <v>2001</v>
      </c>
      <c r="D64" s="367" t="s">
        <v>52</v>
      </c>
      <c r="E64" s="325"/>
      <c r="F64" s="220"/>
      <c r="G64" s="220"/>
      <c r="H64" s="220"/>
      <c r="I64" s="220"/>
      <c r="J64" s="220"/>
      <c r="M64" s="334"/>
      <c r="P64" s="59">
        <v>39.51</v>
      </c>
      <c r="Q64" s="220"/>
      <c r="R64" s="220"/>
      <c r="S64" s="220"/>
      <c r="T64" s="220"/>
      <c r="U64" s="220"/>
      <c r="V64" s="220"/>
      <c r="W64" s="220"/>
      <c r="X64" s="368">
        <v>60.54</v>
      </c>
      <c r="Y64" s="166">
        <v>69.14</v>
      </c>
      <c r="Z64" s="325"/>
      <c r="AA64" s="325"/>
      <c r="AB64" s="166">
        <v>30.423529411764704</v>
      </c>
      <c r="AC64" s="490">
        <f>P64+X64+Y64+AB64</f>
        <v>199.61352941176472</v>
      </c>
    </row>
    <row r="65" spans="1:29" s="367" customFormat="1" ht="12.75">
      <c r="A65" s="367" t="s">
        <v>218</v>
      </c>
      <c r="B65" s="367" t="s">
        <v>217</v>
      </c>
      <c r="C65" s="367">
        <v>1994</v>
      </c>
      <c r="D65" s="367" t="s">
        <v>52</v>
      </c>
      <c r="P65" s="487">
        <v>68.4</v>
      </c>
      <c r="Q65" s="195"/>
      <c r="R65" s="195"/>
      <c r="S65" s="195"/>
      <c r="T65" s="195"/>
      <c r="U65" s="195"/>
      <c r="V65" s="195"/>
      <c r="W65" s="195"/>
      <c r="X65" s="166">
        <v>68.4</v>
      </c>
      <c r="Y65" s="166">
        <v>58.599023561876464</v>
      </c>
      <c r="Z65" s="325"/>
      <c r="AA65" s="325"/>
      <c r="AB65" s="325"/>
      <c r="AC65" s="490">
        <f>P65+X65+Y65</f>
        <v>195.39902356187648</v>
      </c>
    </row>
    <row r="66" spans="1:29" s="367" customFormat="1" ht="13.5">
      <c r="A66" s="486" t="s">
        <v>405</v>
      </c>
      <c r="P66" s="220"/>
      <c r="Q66" s="220"/>
      <c r="R66" s="220"/>
      <c r="S66" s="220"/>
      <c r="T66" s="220"/>
      <c r="U66" s="220"/>
      <c r="V66" s="220"/>
      <c r="W66" s="220"/>
      <c r="X66" s="166">
        <v>57.67</v>
      </c>
      <c r="Y66" s="325"/>
      <c r="Z66" s="325"/>
      <c r="AA66" s="166">
        <v>73.46062052505965</v>
      </c>
      <c r="AB66" s="166">
        <v>58.45585785674625</v>
      </c>
      <c r="AC66" s="490">
        <f>X66+AA66+AB66</f>
        <v>189.58647838180593</v>
      </c>
    </row>
    <row r="67" spans="1:29" s="367" customFormat="1" ht="12.75">
      <c r="A67" s="367" t="s">
        <v>457</v>
      </c>
      <c r="P67" s="220"/>
      <c r="Q67" s="220"/>
      <c r="R67" s="220"/>
      <c r="S67" s="220"/>
      <c r="T67" s="220"/>
      <c r="U67" s="220"/>
      <c r="V67" s="220"/>
      <c r="W67" s="220"/>
      <c r="X67" s="319"/>
      <c r="Y67" s="166">
        <v>51.357912304657866</v>
      </c>
      <c r="Z67" s="325"/>
      <c r="AA67" s="166">
        <v>61.543923683119026</v>
      </c>
      <c r="AB67" s="166">
        <v>68.05803716987285</v>
      </c>
      <c r="AC67" s="490">
        <f>Y67+AA67+AB67</f>
        <v>180.95987315764972</v>
      </c>
    </row>
    <row r="68" spans="1:29" s="367" customFormat="1" ht="12.75">
      <c r="A68" s="367" t="s">
        <v>242</v>
      </c>
      <c r="B68" s="367" t="s">
        <v>231</v>
      </c>
      <c r="C68" s="367">
        <v>1995</v>
      </c>
      <c r="D68" s="367" t="s">
        <v>139</v>
      </c>
      <c r="E68" s="325"/>
      <c r="F68" s="220"/>
      <c r="G68" s="220"/>
      <c r="H68" s="220"/>
      <c r="I68" s="220"/>
      <c r="J68" s="220"/>
      <c r="M68" s="334"/>
      <c r="P68" s="59">
        <v>49.8</v>
      </c>
      <c r="Q68" s="220"/>
      <c r="R68" s="220"/>
      <c r="S68" s="220"/>
      <c r="T68" s="220"/>
      <c r="U68" s="220"/>
      <c r="V68" s="220"/>
      <c r="W68" s="220"/>
      <c r="X68" s="166">
        <v>68.4</v>
      </c>
      <c r="Y68" s="325"/>
      <c r="Z68" s="166">
        <v>60</v>
      </c>
      <c r="AA68" s="325"/>
      <c r="AB68" s="325"/>
      <c r="AC68" s="490">
        <f>P68+X68+Z68</f>
        <v>178.2</v>
      </c>
    </row>
    <row r="69" spans="1:29" s="367" customFormat="1" ht="12.75">
      <c r="A69" s="367" t="s">
        <v>468</v>
      </c>
      <c r="B69" s="367" t="s">
        <v>51</v>
      </c>
      <c r="E69" s="325"/>
      <c r="F69" s="220"/>
      <c r="G69" s="220"/>
      <c r="H69" s="220"/>
      <c r="I69" s="220"/>
      <c r="J69" s="220"/>
      <c r="M69" s="334"/>
      <c r="P69" s="220"/>
      <c r="Q69" s="220"/>
      <c r="R69" s="220"/>
      <c r="S69" s="220"/>
      <c r="T69" s="220"/>
      <c r="U69" s="220"/>
      <c r="V69" s="220"/>
      <c r="W69" s="220"/>
      <c r="X69" s="319"/>
      <c r="Y69" s="325"/>
      <c r="Z69" s="325"/>
      <c r="AA69" s="166">
        <v>101.24874791318865</v>
      </c>
      <c r="AB69" s="166">
        <v>73.88571428571427</v>
      </c>
      <c r="AC69" s="490">
        <f>AA69+AB69</f>
        <v>175.13446219890292</v>
      </c>
    </row>
    <row r="70" spans="1:29" s="367" customFormat="1" ht="12.75">
      <c r="A70" s="367" t="s">
        <v>469</v>
      </c>
      <c r="B70" s="367" t="s">
        <v>51</v>
      </c>
      <c r="E70" s="325"/>
      <c r="F70" s="220"/>
      <c r="G70" s="220"/>
      <c r="H70" s="220"/>
      <c r="I70" s="220"/>
      <c r="J70" s="220"/>
      <c r="M70" s="334"/>
      <c r="P70" s="220"/>
      <c r="Q70" s="220"/>
      <c r="R70" s="220"/>
      <c r="S70" s="220"/>
      <c r="T70" s="220"/>
      <c r="U70" s="220"/>
      <c r="V70" s="220"/>
      <c r="W70" s="220"/>
      <c r="X70" s="319"/>
      <c r="Y70" s="325"/>
      <c r="Z70" s="325"/>
      <c r="AA70" s="166">
        <v>85.90368271954674</v>
      </c>
      <c r="AB70" s="166">
        <v>78.5724946695096</v>
      </c>
      <c r="AC70" s="490">
        <f>AA70+AB70</f>
        <v>164.47617738905632</v>
      </c>
    </row>
    <row r="71" spans="1:29" s="367" customFormat="1" ht="12.75">
      <c r="A71" s="367" t="s">
        <v>149</v>
      </c>
      <c r="B71" s="367" t="s">
        <v>8</v>
      </c>
      <c r="C71" s="367">
        <v>1994</v>
      </c>
      <c r="D71" s="367" t="s">
        <v>139</v>
      </c>
      <c r="H71" s="220"/>
      <c r="I71" s="220"/>
      <c r="J71" s="220"/>
      <c r="M71" s="334"/>
      <c r="P71" s="59">
        <v>67.38</v>
      </c>
      <c r="Q71" s="220"/>
      <c r="R71" s="220"/>
      <c r="S71" s="220"/>
      <c r="T71" s="220"/>
      <c r="U71" s="220"/>
      <c r="V71" s="220"/>
      <c r="W71" s="220"/>
      <c r="X71" s="166">
        <v>61.54</v>
      </c>
      <c r="Y71" s="325"/>
      <c r="Z71" s="166">
        <v>31.225525743292245</v>
      </c>
      <c r="AA71" s="325"/>
      <c r="AB71" s="325"/>
      <c r="AC71" s="490">
        <f>P71+X71+Z71</f>
        <v>160.14552574329224</v>
      </c>
    </row>
    <row r="72" spans="1:29" s="367" customFormat="1" ht="12.75">
      <c r="A72" s="367" t="s">
        <v>280</v>
      </c>
      <c r="B72" s="367" t="s">
        <v>51</v>
      </c>
      <c r="C72" s="367">
        <v>1999</v>
      </c>
      <c r="D72" s="367" t="s">
        <v>52</v>
      </c>
      <c r="E72" s="325"/>
      <c r="F72" s="220"/>
      <c r="G72" s="220"/>
      <c r="H72" s="220"/>
      <c r="I72" s="220"/>
      <c r="J72" s="220"/>
      <c r="M72" s="334"/>
      <c r="P72" s="59">
        <v>51.47</v>
      </c>
      <c r="Q72" s="59">
        <v>73</v>
      </c>
      <c r="R72" s="59">
        <v>27.68</v>
      </c>
      <c r="S72" s="220"/>
      <c r="T72" s="220"/>
      <c r="U72" s="220"/>
      <c r="V72" s="220"/>
      <c r="W72" s="220"/>
      <c r="X72" s="319"/>
      <c r="Y72" s="325"/>
      <c r="Z72" s="325"/>
      <c r="AA72" s="325"/>
      <c r="AB72" s="325"/>
      <c r="AC72" s="491">
        <f>P72+Q72+R72</f>
        <v>152.15</v>
      </c>
    </row>
    <row r="73" spans="1:29" s="367" customFormat="1" ht="12.75">
      <c r="A73" s="367" t="s">
        <v>234</v>
      </c>
      <c r="B73" s="367" t="s">
        <v>233</v>
      </c>
      <c r="C73" s="367">
        <v>1997</v>
      </c>
      <c r="D73" s="367" t="s">
        <v>117</v>
      </c>
      <c r="E73" s="325"/>
      <c r="F73" s="220"/>
      <c r="G73" s="220"/>
      <c r="H73" s="220"/>
      <c r="I73" s="220"/>
      <c r="J73" s="220"/>
      <c r="M73" s="334"/>
      <c r="P73" s="59">
        <v>63.81</v>
      </c>
      <c r="Q73" s="220"/>
      <c r="R73" s="220"/>
      <c r="S73" s="220"/>
      <c r="T73" s="220"/>
      <c r="U73" s="220"/>
      <c r="V73" s="220"/>
      <c r="W73" s="220"/>
      <c r="X73" s="319"/>
      <c r="Y73" s="325"/>
      <c r="Z73" s="325"/>
      <c r="AA73" s="325"/>
      <c r="AB73" s="166">
        <v>83.1765395894428</v>
      </c>
      <c r="AC73" s="490">
        <f>P73+AB73</f>
        <v>146.9865395894428</v>
      </c>
    </row>
    <row r="74" spans="1:29" s="367" customFormat="1" ht="12.75">
      <c r="A74" s="367" t="s">
        <v>426</v>
      </c>
      <c r="B74" s="367" t="s">
        <v>51</v>
      </c>
      <c r="E74" s="325"/>
      <c r="F74" s="220"/>
      <c r="G74" s="220"/>
      <c r="H74" s="220"/>
      <c r="I74" s="220"/>
      <c r="J74" s="220"/>
      <c r="M74" s="334"/>
      <c r="P74" s="220"/>
      <c r="Q74" s="220"/>
      <c r="R74" s="220"/>
      <c r="S74" s="220"/>
      <c r="T74" s="220"/>
      <c r="U74" s="220"/>
      <c r="V74" s="220"/>
      <c r="W74" s="220"/>
      <c r="X74" s="368">
        <v>70.49</v>
      </c>
      <c r="Y74" s="166">
        <v>75.63</v>
      </c>
      <c r="Z74" s="325"/>
      <c r="AA74" s="325"/>
      <c r="AB74" s="325"/>
      <c r="AC74" s="490">
        <f>X74+Y74</f>
        <v>146.12</v>
      </c>
    </row>
    <row r="75" spans="1:29" s="367" customFormat="1" ht="13.5">
      <c r="A75" s="486" t="s">
        <v>170</v>
      </c>
      <c r="B75" s="367" t="s">
        <v>71</v>
      </c>
      <c r="C75" s="367">
        <v>1990</v>
      </c>
      <c r="D75" s="367" t="s">
        <v>117</v>
      </c>
      <c r="H75" s="220"/>
      <c r="I75" s="220"/>
      <c r="J75" s="220"/>
      <c r="M75" s="334"/>
      <c r="P75" s="59">
        <v>73.57</v>
      </c>
      <c r="Q75" s="220"/>
      <c r="R75" s="220"/>
      <c r="S75" s="220"/>
      <c r="T75" s="220"/>
      <c r="U75" s="220"/>
      <c r="V75" s="220"/>
      <c r="W75" s="220"/>
      <c r="X75" s="325"/>
      <c r="Y75" s="325"/>
      <c r="Z75" s="166">
        <v>69.46291560102301</v>
      </c>
      <c r="AA75" s="325"/>
      <c r="AB75" s="325"/>
      <c r="AC75" s="490">
        <f>P75+Z75</f>
        <v>143.032915601023</v>
      </c>
    </row>
    <row r="76" spans="1:29" s="367" customFormat="1" ht="12.75">
      <c r="A76" s="367" t="s">
        <v>434</v>
      </c>
      <c r="E76" s="325"/>
      <c r="F76" s="220"/>
      <c r="G76" s="220"/>
      <c r="H76" s="220"/>
      <c r="I76" s="220"/>
      <c r="J76" s="220"/>
      <c r="M76" s="334"/>
      <c r="P76" s="220"/>
      <c r="Q76" s="220"/>
      <c r="R76" s="220"/>
      <c r="S76" s="220"/>
      <c r="T76" s="220"/>
      <c r="U76" s="220"/>
      <c r="V76" s="220"/>
      <c r="W76" s="220"/>
      <c r="X76" s="166">
        <v>66.65</v>
      </c>
      <c r="Y76" s="166">
        <v>70.97156398104265</v>
      </c>
      <c r="Z76" s="325"/>
      <c r="AA76" s="325"/>
      <c r="AB76" s="325"/>
      <c r="AC76" s="490">
        <f>X76+Y76</f>
        <v>137.62156398104264</v>
      </c>
    </row>
    <row r="77" spans="1:29" s="367" customFormat="1" ht="12.75">
      <c r="A77" s="320" t="s">
        <v>464</v>
      </c>
      <c r="B77" s="320"/>
      <c r="E77" s="325"/>
      <c r="F77" s="220"/>
      <c r="G77" s="220"/>
      <c r="H77" s="220"/>
      <c r="I77" s="220"/>
      <c r="J77" s="220"/>
      <c r="M77" s="334"/>
      <c r="P77" s="220"/>
      <c r="Q77" s="220"/>
      <c r="R77" s="220"/>
      <c r="S77" s="220"/>
      <c r="T77" s="220"/>
      <c r="U77" s="220"/>
      <c r="V77" s="220"/>
      <c r="W77" s="220"/>
      <c r="X77" s="319"/>
      <c r="Y77" s="325"/>
      <c r="Z77" s="325"/>
      <c r="AA77" s="166">
        <v>59.89730290456429</v>
      </c>
      <c r="AB77" s="166">
        <v>72.80082135523614</v>
      </c>
      <c r="AC77" s="490">
        <f>AA77+AB77</f>
        <v>132.69812425980044</v>
      </c>
    </row>
    <row r="78" spans="1:29" s="367" customFormat="1" ht="12.75">
      <c r="A78" s="367" t="s">
        <v>264</v>
      </c>
      <c r="B78" s="367" t="s">
        <v>233</v>
      </c>
      <c r="C78" s="367">
        <v>1998</v>
      </c>
      <c r="D78" s="367" t="s">
        <v>283</v>
      </c>
      <c r="E78" s="325"/>
      <c r="F78" s="220"/>
      <c r="G78" s="220"/>
      <c r="H78" s="220"/>
      <c r="I78" s="220"/>
      <c r="J78" s="220"/>
      <c r="M78" s="334"/>
      <c r="N78" s="59">
        <v>68.07</v>
      </c>
      <c r="O78" s="59">
        <v>61.2</v>
      </c>
      <c r="P78" s="220"/>
      <c r="Q78" s="220"/>
      <c r="R78" s="220"/>
      <c r="S78" s="220"/>
      <c r="T78" s="220"/>
      <c r="U78" s="220"/>
      <c r="V78" s="220"/>
      <c r="W78" s="220"/>
      <c r="X78" s="319"/>
      <c r="Y78" s="325"/>
      <c r="Z78" s="325"/>
      <c r="AA78" s="325"/>
      <c r="AB78" s="325"/>
      <c r="AC78" s="491">
        <f>N78+O78</f>
        <v>129.26999999999998</v>
      </c>
    </row>
    <row r="79" spans="1:29" s="367" customFormat="1" ht="12.75">
      <c r="A79" s="367" t="s">
        <v>150</v>
      </c>
      <c r="B79" s="367" t="s">
        <v>8</v>
      </c>
      <c r="C79" s="367">
        <v>1994</v>
      </c>
      <c r="D79" s="367" t="s">
        <v>139</v>
      </c>
      <c r="H79" s="220"/>
      <c r="I79" s="220"/>
      <c r="J79" s="220"/>
      <c r="M79" s="334"/>
      <c r="P79" s="59">
        <v>64.87</v>
      </c>
      <c r="Q79" s="220"/>
      <c r="R79" s="220"/>
      <c r="S79" s="220"/>
      <c r="T79" s="220"/>
      <c r="U79" s="220"/>
      <c r="V79" s="220"/>
      <c r="W79" s="220"/>
      <c r="X79" s="319">
        <v>0</v>
      </c>
      <c r="Y79" s="325"/>
      <c r="Z79" s="166">
        <v>57.54120267260579</v>
      </c>
      <c r="AA79" s="325"/>
      <c r="AB79" s="325"/>
      <c r="AC79" s="490">
        <f>P79+Z79</f>
        <v>122.4112026726058</v>
      </c>
    </row>
    <row r="80" spans="1:29" s="367" customFormat="1" ht="13.5">
      <c r="A80" s="486" t="s">
        <v>446</v>
      </c>
      <c r="P80" s="220"/>
      <c r="Q80" s="220"/>
      <c r="R80" s="220"/>
      <c r="S80" s="220"/>
      <c r="T80" s="220"/>
      <c r="U80" s="220"/>
      <c r="V80" s="220"/>
      <c r="W80" s="220"/>
      <c r="X80" s="325"/>
      <c r="Y80" s="166">
        <v>70.14</v>
      </c>
      <c r="Z80" s="166">
        <v>50.277674935209184</v>
      </c>
      <c r="AA80" s="325"/>
      <c r="AB80" s="325"/>
      <c r="AC80" s="490">
        <f>Y80+Z80</f>
        <v>120.41767493520919</v>
      </c>
    </row>
    <row r="81" spans="1:29" s="367" customFormat="1" ht="12.75">
      <c r="A81" s="367" t="s">
        <v>232</v>
      </c>
      <c r="B81" s="367" t="s">
        <v>233</v>
      </c>
      <c r="C81" s="367">
        <v>1998</v>
      </c>
      <c r="D81" s="367" t="s">
        <v>117</v>
      </c>
      <c r="E81" s="325"/>
      <c r="F81" s="220"/>
      <c r="G81" s="220"/>
      <c r="H81" s="220"/>
      <c r="I81" s="220"/>
      <c r="J81" s="220"/>
      <c r="M81" s="334"/>
      <c r="P81" s="59">
        <v>68.4</v>
      </c>
      <c r="Q81" s="220"/>
      <c r="R81" s="220"/>
      <c r="S81" s="220"/>
      <c r="T81" s="220"/>
      <c r="U81" s="220"/>
      <c r="V81" s="220"/>
      <c r="W81" s="220"/>
      <c r="X81" s="166">
        <v>51.1</v>
      </c>
      <c r="Y81" s="325"/>
      <c r="Z81" s="325"/>
      <c r="AA81" s="325"/>
      <c r="AB81" s="325"/>
      <c r="AC81" s="490">
        <f>P81+X81</f>
        <v>119.5</v>
      </c>
    </row>
    <row r="82" spans="1:29" s="367" customFormat="1" ht="12.75">
      <c r="A82" s="367" t="s">
        <v>443</v>
      </c>
      <c r="P82" s="220"/>
      <c r="Q82" s="220"/>
      <c r="R82" s="220"/>
      <c r="S82" s="220"/>
      <c r="T82" s="220"/>
      <c r="U82" s="220"/>
      <c r="V82" s="220"/>
      <c r="W82" s="220"/>
      <c r="X82" s="325"/>
      <c r="Y82" s="166">
        <v>57.58</v>
      </c>
      <c r="Z82" s="325"/>
      <c r="AA82" s="325">
        <v>59.28554070473876</v>
      </c>
      <c r="AB82" s="325"/>
      <c r="AC82" s="490">
        <f>Y82+AA82</f>
        <v>116.86554070473875</v>
      </c>
    </row>
    <row r="83" spans="1:29" s="367" customFormat="1" ht="12.75">
      <c r="A83" s="367" t="s">
        <v>213</v>
      </c>
      <c r="B83" s="367" t="s">
        <v>56</v>
      </c>
      <c r="C83" s="367">
        <v>1992</v>
      </c>
      <c r="D83" s="367" t="s">
        <v>52</v>
      </c>
      <c r="H83" s="220"/>
      <c r="I83" s="220"/>
      <c r="J83" s="220"/>
      <c r="M83" s="334"/>
      <c r="P83" s="59">
        <v>57.55</v>
      </c>
      <c r="Q83" s="220"/>
      <c r="R83" s="220"/>
      <c r="S83" s="220"/>
      <c r="T83" s="220"/>
      <c r="U83" s="220"/>
      <c r="V83" s="220"/>
      <c r="W83" s="220"/>
      <c r="X83" s="319">
        <v>0</v>
      </c>
      <c r="Y83" s="325"/>
      <c r="Z83" s="325"/>
      <c r="AA83" s="325"/>
      <c r="AB83" s="166">
        <v>58.66006825938567</v>
      </c>
      <c r="AC83" s="490">
        <f>P83+AB83</f>
        <v>116.21006825938566</v>
      </c>
    </row>
    <row r="84" spans="1:29" s="367" customFormat="1" ht="13.5">
      <c r="A84" s="486" t="s">
        <v>403</v>
      </c>
      <c r="P84" s="220"/>
      <c r="Q84" s="220"/>
      <c r="R84" s="220"/>
      <c r="S84" s="220"/>
      <c r="T84" s="220"/>
      <c r="U84" s="220"/>
      <c r="V84" s="220"/>
      <c r="W84" s="220"/>
      <c r="X84" s="166">
        <v>63.79</v>
      </c>
      <c r="Y84" s="166">
        <v>49.25</v>
      </c>
      <c r="Z84" s="325"/>
      <c r="AA84" s="325"/>
      <c r="AB84" s="325"/>
      <c r="AC84" s="490">
        <f>X84+Y84</f>
        <v>113.03999999999999</v>
      </c>
    </row>
    <row r="85" spans="1:29" s="367" customFormat="1" ht="12.75">
      <c r="A85" s="367" t="s">
        <v>148</v>
      </c>
      <c r="B85" s="367" t="s">
        <v>8</v>
      </c>
      <c r="C85" s="367">
        <v>1993</v>
      </c>
      <c r="D85" s="367" t="s">
        <v>117</v>
      </c>
      <c r="H85" s="220"/>
      <c r="I85" s="220"/>
      <c r="J85" s="220"/>
      <c r="M85" s="334"/>
      <c r="P85" s="59">
        <v>67.71</v>
      </c>
      <c r="Q85" s="220"/>
      <c r="R85" s="220"/>
      <c r="S85" s="220"/>
      <c r="T85" s="220"/>
      <c r="U85" s="220"/>
      <c r="V85" s="220"/>
      <c r="W85" s="220"/>
      <c r="X85" s="319">
        <v>0</v>
      </c>
      <c r="Y85" s="325"/>
      <c r="Z85" s="325"/>
      <c r="AA85" s="166">
        <v>44.23802412406662</v>
      </c>
      <c r="AB85" s="325"/>
      <c r="AC85" s="490">
        <f>P85+AA85</f>
        <v>111.94802412406662</v>
      </c>
    </row>
    <row r="86" spans="1:29" s="367" customFormat="1" ht="13.5">
      <c r="A86" s="486" t="s">
        <v>465</v>
      </c>
      <c r="E86" s="325"/>
      <c r="F86" s="220"/>
      <c r="G86" s="220"/>
      <c r="H86" s="220"/>
      <c r="I86" s="220"/>
      <c r="J86" s="220"/>
      <c r="M86" s="334"/>
      <c r="P86" s="220"/>
      <c r="Q86" s="220"/>
      <c r="R86" s="220"/>
      <c r="S86" s="220"/>
      <c r="T86" s="220"/>
      <c r="U86" s="220"/>
      <c r="V86" s="220"/>
      <c r="W86" s="220"/>
      <c r="X86" s="319"/>
      <c r="Y86" s="325"/>
      <c r="Z86" s="166">
        <v>43.80748663101604</v>
      </c>
      <c r="AA86" s="325"/>
      <c r="AB86" s="166">
        <v>67.88643268727084</v>
      </c>
      <c r="AC86" s="490">
        <f>Z86+AB86</f>
        <v>111.69391931828687</v>
      </c>
    </row>
    <row r="87" spans="1:29" s="367" customFormat="1" ht="13.5">
      <c r="A87" s="486" t="s">
        <v>278</v>
      </c>
      <c r="B87" s="367" t="s">
        <v>217</v>
      </c>
      <c r="C87" s="367">
        <v>1994</v>
      </c>
      <c r="D87" s="367" t="s">
        <v>78</v>
      </c>
      <c r="N87" s="367">
        <v>0</v>
      </c>
      <c r="O87" s="59">
        <v>43.3</v>
      </c>
      <c r="P87" s="220"/>
      <c r="Q87" s="220"/>
      <c r="R87" s="220"/>
      <c r="S87" s="220"/>
      <c r="T87" s="220"/>
      <c r="U87" s="220"/>
      <c r="V87" s="220"/>
      <c r="W87" s="220"/>
      <c r="X87" s="166">
        <v>65.01</v>
      </c>
      <c r="Y87" s="325"/>
      <c r="Z87" s="325"/>
      <c r="AA87" s="325"/>
      <c r="AB87" s="325"/>
      <c r="AC87" s="490">
        <f>O87+X87</f>
        <v>108.31</v>
      </c>
    </row>
    <row r="88" spans="1:29" s="367" customFormat="1" ht="13.5">
      <c r="A88" s="486" t="s">
        <v>478</v>
      </c>
      <c r="P88" s="220"/>
      <c r="Q88" s="220"/>
      <c r="R88" s="220"/>
      <c r="S88" s="220"/>
      <c r="T88" s="220"/>
      <c r="U88" s="220"/>
      <c r="V88" s="220"/>
      <c r="W88" s="220"/>
      <c r="X88" s="325"/>
      <c r="Y88" s="325"/>
      <c r="Z88" s="325"/>
      <c r="AA88" s="166">
        <v>57.08809891808346</v>
      </c>
      <c r="AB88" s="166">
        <v>50.88400193330111</v>
      </c>
      <c r="AC88" s="490">
        <f>AA88+AB88</f>
        <v>107.97210085138457</v>
      </c>
    </row>
    <row r="89" spans="1:29" s="367" customFormat="1" ht="12.75">
      <c r="A89" s="367" t="s">
        <v>444</v>
      </c>
      <c r="P89" s="220"/>
      <c r="Q89" s="220"/>
      <c r="R89" s="220"/>
      <c r="S89" s="220"/>
      <c r="T89" s="220"/>
      <c r="U89" s="220"/>
      <c r="V89" s="220"/>
      <c r="W89" s="220"/>
      <c r="X89" s="325"/>
      <c r="Y89" s="166">
        <v>56.96</v>
      </c>
      <c r="Z89" s="166">
        <v>47.72009029345372</v>
      </c>
      <c r="AA89" s="325"/>
      <c r="AB89" s="325"/>
      <c r="AC89" s="490">
        <f>Y89+Z89</f>
        <v>104.68009029345373</v>
      </c>
    </row>
    <row r="90" spans="1:29" s="367" customFormat="1" ht="13.5">
      <c r="A90" s="486" t="s">
        <v>176</v>
      </c>
      <c r="B90" s="367" t="s">
        <v>71</v>
      </c>
      <c r="C90" s="367">
        <v>1987</v>
      </c>
      <c r="D90" s="367" t="s">
        <v>136</v>
      </c>
      <c r="H90" s="220"/>
      <c r="I90" s="220"/>
      <c r="J90" s="220"/>
      <c r="M90" s="334"/>
      <c r="P90" s="59">
        <v>55.85</v>
      </c>
      <c r="Q90" s="220"/>
      <c r="R90" s="220"/>
      <c r="S90" s="220"/>
      <c r="T90" s="220"/>
      <c r="U90" s="220"/>
      <c r="V90" s="220"/>
      <c r="W90" s="220"/>
      <c r="X90" s="166">
        <v>48.7</v>
      </c>
      <c r="Y90" s="325"/>
      <c r="Z90" s="325"/>
      <c r="AA90" s="325"/>
      <c r="AB90" s="325"/>
      <c r="AC90" s="490">
        <f>P90+X90</f>
        <v>104.55000000000001</v>
      </c>
    </row>
    <row r="91" spans="1:29" s="367" customFormat="1" ht="12.75">
      <c r="A91" s="367" t="s">
        <v>477</v>
      </c>
      <c r="P91" s="220"/>
      <c r="Q91" s="220"/>
      <c r="R91" s="220"/>
      <c r="S91" s="220"/>
      <c r="T91" s="220"/>
      <c r="U91" s="220"/>
      <c r="V91" s="220"/>
      <c r="W91" s="220"/>
      <c r="X91" s="319"/>
      <c r="Y91" s="325"/>
      <c r="Z91" s="325"/>
      <c r="AA91" s="166">
        <v>42.97592483852025</v>
      </c>
      <c r="AB91" s="166">
        <v>59.45252225519288</v>
      </c>
      <c r="AC91" s="490">
        <f>AA91+AB91</f>
        <v>102.42844709371313</v>
      </c>
    </row>
    <row r="92" spans="1:29" s="367" customFormat="1" ht="12.75">
      <c r="A92" s="367" t="s">
        <v>200</v>
      </c>
      <c r="B92" s="367" t="s">
        <v>43</v>
      </c>
      <c r="C92" s="367">
        <v>1968</v>
      </c>
      <c r="D92" s="367" t="s">
        <v>201</v>
      </c>
      <c r="P92" s="220">
        <v>100.17</v>
      </c>
      <c r="Q92" s="220"/>
      <c r="R92" s="220"/>
      <c r="S92" s="220"/>
      <c r="T92" s="220"/>
      <c r="U92" s="220"/>
      <c r="V92" s="220"/>
      <c r="W92" s="220"/>
      <c r="X92" s="325"/>
      <c r="Y92" s="325"/>
      <c r="Z92" s="325"/>
      <c r="AA92" s="325"/>
      <c r="AB92" s="325"/>
      <c r="AC92" s="491">
        <v>100.17</v>
      </c>
    </row>
    <row r="93" spans="1:29" s="367" customFormat="1" ht="12.75">
      <c r="A93" s="367" t="s">
        <v>459</v>
      </c>
      <c r="H93" s="220"/>
      <c r="I93" s="220"/>
      <c r="J93" s="220"/>
      <c r="P93" s="220"/>
      <c r="Q93" s="220"/>
      <c r="R93" s="220"/>
      <c r="S93" s="220"/>
      <c r="T93" s="220"/>
      <c r="U93" s="220"/>
      <c r="V93" s="220"/>
      <c r="W93" s="220"/>
      <c r="X93" s="319"/>
      <c r="Y93" s="325"/>
      <c r="Z93" s="325">
        <v>100</v>
      </c>
      <c r="AA93" s="325"/>
      <c r="AB93" s="325"/>
      <c r="AC93" s="490">
        <v>100</v>
      </c>
    </row>
    <row r="94" spans="1:29" s="367" customFormat="1" ht="12.75">
      <c r="A94" s="320" t="s">
        <v>452</v>
      </c>
      <c r="B94" s="320"/>
      <c r="E94" s="325"/>
      <c r="F94" s="220"/>
      <c r="G94" s="220"/>
      <c r="H94" s="220"/>
      <c r="I94" s="220"/>
      <c r="J94" s="220"/>
      <c r="M94" s="334"/>
      <c r="P94" s="220"/>
      <c r="Q94" s="220"/>
      <c r="R94" s="220"/>
      <c r="S94" s="220"/>
      <c r="T94" s="220"/>
      <c r="U94" s="220"/>
      <c r="V94" s="220"/>
      <c r="W94" s="220"/>
      <c r="X94" s="319"/>
      <c r="Y94" s="325">
        <v>99.61197339246121</v>
      </c>
      <c r="Z94" s="325"/>
      <c r="AA94" s="325"/>
      <c r="AB94" s="325"/>
      <c r="AC94" s="490">
        <v>99.61197339246121</v>
      </c>
    </row>
    <row r="95" spans="1:29" s="367" customFormat="1" ht="12.75">
      <c r="A95" s="367" t="s">
        <v>463</v>
      </c>
      <c r="P95" s="220"/>
      <c r="Q95" s="220"/>
      <c r="R95" s="220"/>
      <c r="S95" s="220"/>
      <c r="T95" s="220"/>
      <c r="U95" s="220"/>
      <c r="V95" s="220"/>
      <c r="W95" s="220"/>
      <c r="X95" s="325"/>
      <c r="Y95" s="325"/>
      <c r="Z95" s="166">
        <v>40.74787972243639</v>
      </c>
      <c r="AA95" s="166">
        <v>55.00789177001127</v>
      </c>
      <c r="AB95" s="325"/>
      <c r="AC95" s="490">
        <f>Z95+AA95</f>
        <v>95.75577149244765</v>
      </c>
    </row>
    <row r="96" spans="1:29" s="367" customFormat="1" ht="12.75">
      <c r="A96" s="320" t="s">
        <v>481</v>
      </c>
      <c r="B96" s="320"/>
      <c r="E96" s="325"/>
      <c r="F96" s="220"/>
      <c r="G96" s="220"/>
      <c r="H96" s="220"/>
      <c r="I96" s="220"/>
      <c r="J96" s="220"/>
      <c r="M96" s="334"/>
      <c r="P96" s="220"/>
      <c r="Q96" s="220"/>
      <c r="R96" s="220"/>
      <c r="S96" s="220"/>
      <c r="T96" s="220"/>
      <c r="U96" s="220"/>
      <c r="V96" s="220"/>
      <c r="W96" s="220"/>
      <c r="X96" s="319"/>
      <c r="Y96" s="325"/>
      <c r="Z96" s="325"/>
      <c r="AA96" s="166">
        <v>49.141276595744664</v>
      </c>
      <c r="AB96" s="166">
        <v>39.12165517241379</v>
      </c>
      <c r="AC96" s="490">
        <f>AA96+AB96</f>
        <v>88.26293176815845</v>
      </c>
    </row>
    <row r="97" spans="1:29" s="367" customFormat="1" ht="12.75">
      <c r="A97" s="367" t="s">
        <v>462</v>
      </c>
      <c r="P97" s="220"/>
      <c r="Q97" s="220"/>
      <c r="R97" s="220"/>
      <c r="S97" s="220"/>
      <c r="T97" s="220"/>
      <c r="U97" s="220"/>
      <c r="V97" s="220"/>
      <c r="W97" s="220"/>
      <c r="X97" s="325"/>
      <c r="Y97" s="325"/>
      <c r="Z97" s="166">
        <v>46.339324857518626</v>
      </c>
      <c r="AA97" s="166">
        <v>40.03719912472647</v>
      </c>
      <c r="AB97" s="325"/>
      <c r="AC97" s="490">
        <f>Z97+AA97</f>
        <v>86.37652398224509</v>
      </c>
    </row>
    <row r="98" spans="1:29" s="367" customFormat="1" ht="12.75">
      <c r="A98" s="367" t="s">
        <v>398</v>
      </c>
      <c r="P98" s="220"/>
      <c r="Q98" s="220"/>
      <c r="R98" s="220"/>
      <c r="S98" s="220"/>
      <c r="T98" s="220"/>
      <c r="U98" s="220"/>
      <c r="V98" s="220"/>
      <c r="W98" s="220"/>
      <c r="X98" s="166">
        <v>86.34</v>
      </c>
      <c r="Y98" s="325"/>
      <c r="Z98" s="325"/>
      <c r="AA98" s="325"/>
      <c r="AB98" s="325"/>
      <c r="AC98" s="490">
        <v>86.34</v>
      </c>
    </row>
    <row r="99" spans="1:29" s="367" customFormat="1" ht="12.75">
      <c r="A99" s="367" t="s">
        <v>376</v>
      </c>
      <c r="I99" s="220"/>
      <c r="P99" s="220"/>
      <c r="Q99" s="220"/>
      <c r="R99" s="220"/>
      <c r="S99" s="220"/>
      <c r="T99" s="220"/>
      <c r="U99" s="220"/>
      <c r="V99" s="220"/>
      <c r="W99" s="220"/>
      <c r="X99" s="166">
        <v>85.78</v>
      </c>
      <c r="Y99" s="325"/>
      <c r="Z99" s="325"/>
      <c r="AA99" s="325"/>
      <c r="AB99" s="325"/>
      <c r="AC99" s="490">
        <v>85.78</v>
      </c>
    </row>
    <row r="100" spans="1:29" s="367" customFormat="1" ht="12.75">
      <c r="A100" s="367" t="s">
        <v>143</v>
      </c>
      <c r="B100" s="367" t="s">
        <v>6</v>
      </c>
      <c r="C100" s="367">
        <v>1996</v>
      </c>
      <c r="D100" s="367" t="s">
        <v>139</v>
      </c>
      <c r="I100" s="220"/>
      <c r="P100" s="220">
        <v>0</v>
      </c>
      <c r="Q100" s="220"/>
      <c r="R100" s="220"/>
      <c r="S100" s="220"/>
      <c r="T100" s="220"/>
      <c r="U100" s="220"/>
      <c r="V100" s="220"/>
      <c r="W100" s="220"/>
      <c r="X100" s="325">
        <v>80.83</v>
      </c>
      <c r="Y100" s="325"/>
      <c r="Z100" s="325"/>
      <c r="AA100" s="325"/>
      <c r="AB100" s="325"/>
      <c r="AC100" s="490">
        <v>80.83</v>
      </c>
    </row>
    <row r="101" spans="1:29" s="367" customFormat="1" ht="13.5">
      <c r="A101" s="486" t="s">
        <v>464</v>
      </c>
      <c r="E101" s="325"/>
      <c r="F101" s="220"/>
      <c r="G101" s="220"/>
      <c r="H101" s="220"/>
      <c r="I101" s="220"/>
      <c r="J101" s="220"/>
      <c r="M101" s="334"/>
      <c r="P101" s="220"/>
      <c r="Q101" s="220"/>
      <c r="R101" s="220"/>
      <c r="S101" s="220"/>
      <c r="T101" s="220"/>
      <c r="U101" s="220"/>
      <c r="V101" s="220"/>
      <c r="W101" s="220"/>
      <c r="X101" s="319"/>
      <c r="Y101" s="325"/>
      <c r="Z101" s="166">
        <v>80</v>
      </c>
      <c r="AA101" s="325"/>
      <c r="AB101" s="325"/>
      <c r="AC101" s="490">
        <v>80</v>
      </c>
    </row>
    <row r="102" spans="1:29" s="367" customFormat="1" ht="12.75">
      <c r="A102" s="367" t="s">
        <v>118</v>
      </c>
      <c r="B102" s="367" t="s">
        <v>8</v>
      </c>
      <c r="C102" s="367">
        <v>1995</v>
      </c>
      <c r="D102" s="367" t="s">
        <v>117</v>
      </c>
      <c r="H102" s="220"/>
      <c r="I102" s="220"/>
      <c r="J102" s="220"/>
      <c r="M102" s="334"/>
      <c r="P102" s="59">
        <v>79.66</v>
      </c>
      <c r="Q102" s="220"/>
      <c r="R102" s="220"/>
      <c r="S102" s="220"/>
      <c r="T102" s="220"/>
      <c r="U102" s="220"/>
      <c r="V102" s="220"/>
      <c r="W102" s="220"/>
      <c r="X102" s="319"/>
      <c r="Y102" s="325"/>
      <c r="Z102" s="325"/>
      <c r="AA102" s="325"/>
      <c r="AB102" s="325"/>
      <c r="AC102" s="491">
        <v>79.66</v>
      </c>
    </row>
    <row r="103" spans="1:29" s="367" customFormat="1" ht="12.75">
      <c r="A103" s="367" t="s">
        <v>204</v>
      </c>
      <c r="B103" s="367" t="s">
        <v>43</v>
      </c>
      <c r="C103" s="367">
        <v>1967</v>
      </c>
      <c r="D103" s="367" t="s">
        <v>117</v>
      </c>
      <c r="P103" s="220">
        <v>75.89</v>
      </c>
      <c r="Q103" s="220"/>
      <c r="R103" s="220"/>
      <c r="S103" s="220"/>
      <c r="T103" s="220"/>
      <c r="U103" s="220"/>
      <c r="V103" s="220"/>
      <c r="W103" s="220"/>
      <c r="X103" s="325"/>
      <c r="Y103" s="325"/>
      <c r="Z103" s="325"/>
      <c r="AA103" s="325"/>
      <c r="AB103" s="325"/>
      <c r="AC103" s="491">
        <v>75.89</v>
      </c>
    </row>
    <row r="104" spans="1:29" s="367" customFormat="1" ht="13.5">
      <c r="A104" s="486" t="s">
        <v>479</v>
      </c>
      <c r="E104" s="325"/>
      <c r="F104" s="220"/>
      <c r="G104" s="220"/>
      <c r="H104" s="220"/>
      <c r="I104" s="220"/>
      <c r="J104" s="220"/>
      <c r="M104" s="334"/>
      <c r="P104" s="220"/>
      <c r="Q104" s="220"/>
      <c r="R104" s="220"/>
      <c r="S104" s="220"/>
      <c r="T104" s="220"/>
      <c r="U104" s="220"/>
      <c r="V104" s="220"/>
      <c r="W104" s="220"/>
      <c r="X104" s="319"/>
      <c r="Y104" s="325"/>
      <c r="Z104" s="325"/>
      <c r="AA104" s="166">
        <v>34.974522292993626</v>
      </c>
      <c r="AB104" s="166">
        <v>38.70824372759857</v>
      </c>
      <c r="AC104" s="490">
        <f>AA104+AB104</f>
        <v>73.6827660205922</v>
      </c>
    </row>
    <row r="105" spans="1:29" s="367" customFormat="1" ht="12.75">
      <c r="A105" s="367" t="s">
        <v>144</v>
      </c>
      <c r="B105" s="367" t="s">
        <v>6</v>
      </c>
      <c r="C105" s="367">
        <v>1996</v>
      </c>
      <c r="D105" s="367" t="s">
        <v>139</v>
      </c>
      <c r="I105" s="220"/>
      <c r="P105" s="220">
        <v>0</v>
      </c>
      <c r="Q105" s="220"/>
      <c r="R105" s="220"/>
      <c r="S105" s="220"/>
      <c r="T105" s="220"/>
      <c r="U105" s="220"/>
      <c r="V105" s="220"/>
      <c r="W105" s="220"/>
      <c r="X105" s="325">
        <v>73</v>
      </c>
      <c r="Y105" s="325"/>
      <c r="Z105" s="325"/>
      <c r="AA105" s="166"/>
      <c r="AB105" s="325"/>
      <c r="AC105" s="490">
        <v>73</v>
      </c>
    </row>
    <row r="106" spans="1:29" s="367" customFormat="1" ht="12.75">
      <c r="A106" s="320" t="s">
        <v>483</v>
      </c>
      <c r="E106" s="325"/>
      <c r="F106" s="220"/>
      <c r="G106" s="220"/>
      <c r="H106" s="220"/>
      <c r="I106" s="220"/>
      <c r="J106" s="220"/>
      <c r="M106" s="334"/>
      <c r="P106" s="220"/>
      <c r="Q106" s="220"/>
      <c r="R106" s="220"/>
      <c r="S106" s="220"/>
      <c r="T106" s="220"/>
      <c r="U106" s="220"/>
      <c r="V106" s="220"/>
      <c r="W106" s="220"/>
      <c r="X106" s="325"/>
      <c r="Y106" s="325"/>
      <c r="Z106" s="325"/>
      <c r="AA106" s="166">
        <v>32.87067137809187</v>
      </c>
      <c r="AB106" s="166">
        <v>39.14977872479922</v>
      </c>
      <c r="AC106" s="490">
        <f>AA106+AB106</f>
        <v>72.02045010289109</v>
      </c>
    </row>
    <row r="107" spans="1:29" s="367" customFormat="1" ht="12.75">
      <c r="A107" s="320" t="s">
        <v>453</v>
      </c>
      <c r="B107" s="320"/>
      <c r="E107" s="325"/>
      <c r="F107" s="220"/>
      <c r="G107" s="220"/>
      <c r="H107" s="220"/>
      <c r="I107" s="220"/>
      <c r="J107" s="220"/>
      <c r="M107" s="334"/>
      <c r="P107" s="220"/>
      <c r="Q107" s="220"/>
      <c r="R107" s="220"/>
      <c r="S107" s="220"/>
      <c r="T107" s="220"/>
      <c r="U107" s="220"/>
      <c r="V107" s="220"/>
      <c r="W107" s="220"/>
      <c r="X107" s="319"/>
      <c r="Y107" s="325">
        <v>70.99960489924932</v>
      </c>
      <c r="Z107" s="325"/>
      <c r="AA107" s="325"/>
      <c r="AB107" s="325"/>
      <c r="AC107" s="490">
        <v>70.99960489924932</v>
      </c>
    </row>
    <row r="108" spans="1:29" s="367" customFormat="1" ht="12.75">
      <c r="A108" s="367" t="s">
        <v>273</v>
      </c>
      <c r="B108" s="367" t="s">
        <v>115</v>
      </c>
      <c r="C108" s="367">
        <v>1997</v>
      </c>
      <c r="D108" s="367" t="s">
        <v>139</v>
      </c>
      <c r="I108" s="220"/>
      <c r="P108" s="220">
        <v>0</v>
      </c>
      <c r="Q108" s="220"/>
      <c r="R108" s="220"/>
      <c r="S108" s="220"/>
      <c r="T108" s="220"/>
      <c r="U108" s="220"/>
      <c r="V108" s="220"/>
      <c r="W108" s="220"/>
      <c r="X108" s="319"/>
      <c r="Y108" s="325"/>
      <c r="Z108" s="325"/>
      <c r="AA108" s="325">
        <v>70.14719271623672</v>
      </c>
      <c r="AB108" s="325"/>
      <c r="AC108" s="490">
        <v>70.14719271623672</v>
      </c>
    </row>
    <row r="109" spans="1:29" s="367" customFormat="1" ht="13.5">
      <c r="A109" s="486" t="s">
        <v>447</v>
      </c>
      <c r="P109" s="220"/>
      <c r="Q109" s="220"/>
      <c r="R109" s="220"/>
      <c r="S109" s="220"/>
      <c r="T109" s="220"/>
      <c r="U109" s="220"/>
      <c r="V109" s="220"/>
      <c r="W109" s="220"/>
      <c r="X109" s="325"/>
      <c r="Y109" s="166">
        <v>70.09</v>
      </c>
      <c r="Z109" s="325"/>
      <c r="AA109" s="325"/>
      <c r="AB109" s="325"/>
      <c r="AC109" s="490">
        <v>70.09</v>
      </c>
    </row>
    <row r="110" spans="1:29" s="367" customFormat="1" ht="12.75">
      <c r="A110" s="320" t="s">
        <v>466</v>
      </c>
      <c r="B110" s="320"/>
      <c r="E110" s="325"/>
      <c r="F110" s="220"/>
      <c r="G110" s="220"/>
      <c r="H110" s="220"/>
      <c r="I110" s="220"/>
      <c r="J110" s="220"/>
      <c r="M110" s="334"/>
      <c r="P110" s="220"/>
      <c r="Q110" s="220"/>
      <c r="R110" s="220"/>
      <c r="S110" s="220"/>
      <c r="T110" s="220"/>
      <c r="U110" s="220"/>
      <c r="V110" s="220"/>
      <c r="W110" s="220"/>
      <c r="X110" s="319"/>
      <c r="Y110" s="325"/>
      <c r="Z110" s="166">
        <v>42.39344262295083</v>
      </c>
      <c r="AA110" s="166">
        <v>27.300709219858145</v>
      </c>
      <c r="AB110" s="325"/>
      <c r="AC110" s="490">
        <f>Z110+AA110</f>
        <v>69.69415184280898</v>
      </c>
    </row>
    <row r="111" spans="1:29" s="367" customFormat="1" ht="12.75">
      <c r="A111" s="367" t="s">
        <v>122</v>
      </c>
      <c r="B111" s="367" t="s">
        <v>6</v>
      </c>
      <c r="C111" s="367">
        <v>1997</v>
      </c>
      <c r="D111" s="367" t="s">
        <v>117</v>
      </c>
      <c r="I111" s="220"/>
      <c r="P111" s="59">
        <v>68.4</v>
      </c>
      <c r="Q111" s="220"/>
      <c r="R111" s="220"/>
      <c r="S111" s="220"/>
      <c r="T111" s="220"/>
      <c r="U111" s="220"/>
      <c r="V111" s="220"/>
      <c r="W111" s="220"/>
      <c r="X111" s="319"/>
      <c r="Y111" s="325"/>
      <c r="Z111" s="325"/>
      <c r="AA111" s="325"/>
      <c r="AB111" s="325"/>
      <c r="AC111" s="491">
        <v>68.4</v>
      </c>
    </row>
    <row r="112" spans="1:29" s="367" customFormat="1" ht="12.75">
      <c r="A112" s="367" t="s">
        <v>241</v>
      </c>
      <c r="B112" s="367" t="s">
        <v>231</v>
      </c>
      <c r="C112" s="367">
        <v>1997</v>
      </c>
      <c r="D112" s="367" t="s">
        <v>117</v>
      </c>
      <c r="E112" s="325"/>
      <c r="F112" s="220"/>
      <c r="G112" s="220"/>
      <c r="H112" s="220"/>
      <c r="I112" s="220"/>
      <c r="J112" s="220"/>
      <c r="M112" s="334"/>
      <c r="P112" s="220">
        <v>68.4</v>
      </c>
      <c r="Q112" s="220"/>
      <c r="R112" s="220"/>
      <c r="S112" s="220"/>
      <c r="T112" s="220"/>
      <c r="U112" s="220"/>
      <c r="V112" s="220"/>
      <c r="W112" s="220"/>
      <c r="X112" s="319"/>
      <c r="Y112" s="325"/>
      <c r="Z112" s="325"/>
      <c r="AA112" s="325"/>
      <c r="AB112" s="325"/>
      <c r="AC112" s="491">
        <v>68.4</v>
      </c>
    </row>
    <row r="113" spans="1:29" s="367" customFormat="1" ht="12.75">
      <c r="A113" s="320" t="s">
        <v>486</v>
      </c>
      <c r="P113" s="220"/>
      <c r="Q113" s="220"/>
      <c r="R113" s="220"/>
      <c r="S113" s="220"/>
      <c r="T113" s="220"/>
      <c r="U113" s="220"/>
      <c r="V113" s="220"/>
      <c r="W113" s="220"/>
      <c r="X113" s="319"/>
      <c r="Y113" s="325"/>
      <c r="Z113" s="325"/>
      <c r="AA113" s="325"/>
      <c r="AB113" s="166">
        <v>67.69893563101877</v>
      </c>
      <c r="AC113" s="490">
        <v>67.69893563101877</v>
      </c>
    </row>
    <row r="114" spans="1:29" s="367" customFormat="1" ht="12.75">
      <c r="A114" s="320" t="s">
        <v>474</v>
      </c>
      <c r="B114" s="367" t="s">
        <v>51</v>
      </c>
      <c r="E114" s="325"/>
      <c r="F114" s="220"/>
      <c r="G114" s="220"/>
      <c r="H114" s="220"/>
      <c r="I114" s="220"/>
      <c r="J114" s="220"/>
      <c r="M114" s="334"/>
      <c r="P114" s="220"/>
      <c r="Q114" s="220"/>
      <c r="R114" s="220"/>
      <c r="S114" s="220"/>
      <c r="T114" s="220"/>
      <c r="U114" s="220"/>
      <c r="V114" s="220"/>
      <c r="W114" s="220"/>
      <c r="X114" s="319"/>
      <c r="Y114" s="325"/>
      <c r="Z114" s="325"/>
      <c r="AA114" s="166">
        <v>26.617511520737324</v>
      </c>
      <c r="AB114" s="166">
        <v>40.295790049207206</v>
      </c>
      <c r="AC114" s="490">
        <f>AA114+AB114</f>
        <v>66.91330156994454</v>
      </c>
    </row>
    <row r="115" spans="1:29" s="367" customFormat="1" ht="12.75">
      <c r="A115" s="367" t="s">
        <v>439</v>
      </c>
      <c r="H115" s="220"/>
      <c r="I115" s="220"/>
      <c r="J115" s="220"/>
      <c r="P115" s="220"/>
      <c r="Q115" s="220"/>
      <c r="R115" s="220"/>
      <c r="S115" s="220"/>
      <c r="T115" s="220"/>
      <c r="U115" s="220"/>
      <c r="V115" s="220"/>
      <c r="W115" s="220"/>
      <c r="X115" s="319"/>
      <c r="Y115" s="325">
        <v>66.09</v>
      </c>
      <c r="Z115" s="325"/>
      <c r="AA115" s="325"/>
      <c r="AB115" s="325"/>
      <c r="AC115" s="490">
        <v>66.09</v>
      </c>
    </row>
    <row r="116" spans="1:29" s="367" customFormat="1" ht="12.75">
      <c r="A116" s="367" t="s">
        <v>440</v>
      </c>
      <c r="H116" s="220"/>
      <c r="I116" s="220"/>
      <c r="J116" s="220"/>
      <c r="P116" s="220"/>
      <c r="Q116" s="220"/>
      <c r="R116" s="220"/>
      <c r="S116" s="220"/>
      <c r="T116" s="220"/>
      <c r="U116" s="220"/>
      <c r="V116" s="220"/>
      <c r="W116" s="220"/>
      <c r="X116" s="319"/>
      <c r="Y116" s="325">
        <v>66.08</v>
      </c>
      <c r="Z116" s="325"/>
      <c r="AA116" s="325"/>
      <c r="AB116" s="325"/>
      <c r="AC116" s="490">
        <v>66.08</v>
      </c>
    </row>
    <row r="117" spans="1:29" s="367" customFormat="1" ht="12.75">
      <c r="A117" s="367" t="s">
        <v>174</v>
      </c>
      <c r="B117" s="367" t="s">
        <v>71</v>
      </c>
      <c r="C117" s="367">
        <v>1979</v>
      </c>
      <c r="D117" s="367" t="s">
        <v>136</v>
      </c>
      <c r="H117" s="220"/>
      <c r="I117" s="220"/>
      <c r="J117" s="220"/>
      <c r="M117" s="334"/>
      <c r="P117" s="59">
        <v>65.16</v>
      </c>
      <c r="Q117" s="220"/>
      <c r="R117" s="220"/>
      <c r="S117" s="220"/>
      <c r="T117" s="220"/>
      <c r="U117" s="220"/>
      <c r="V117" s="220"/>
      <c r="W117" s="220"/>
      <c r="X117" s="325"/>
      <c r="Y117" s="325"/>
      <c r="Z117" s="325"/>
      <c r="AA117" s="325"/>
      <c r="AB117" s="325"/>
      <c r="AC117" s="491">
        <v>65.16</v>
      </c>
    </row>
    <row r="118" spans="1:29" s="367" customFormat="1" ht="12.75">
      <c r="A118" s="367" t="s">
        <v>441</v>
      </c>
      <c r="H118" s="220"/>
      <c r="I118" s="220"/>
      <c r="J118" s="220"/>
      <c r="P118" s="220"/>
      <c r="Q118" s="220"/>
      <c r="R118" s="220"/>
      <c r="S118" s="220"/>
      <c r="T118" s="220"/>
      <c r="U118" s="220"/>
      <c r="V118" s="220"/>
      <c r="W118" s="220"/>
      <c r="X118" s="319"/>
      <c r="Y118" s="325">
        <v>64.18</v>
      </c>
      <c r="Z118" s="325"/>
      <c r="AA118" s="325"/>
      <c r="AB118" s="325"/>
      <c r="AC118" s="490">
        <v>64.18</v>
      </c>
    </row>
    <row r="119" spans="1:29" s="367" customFormat="1" ht="12.75">
      <c r="A119" s="367" t="s">
        <v>460</v>
      </c>
      <c r="H119" s="220"/>
      <c r="I119" s="220"/>
      <c r="J119" s="220"/>
      <c r="P119" s="220"/>
      <c r="Q119" s="220"/>
      <c r="R119" s="220"/>
      <c r="S119" s="220"/>
      <c r="T119" s="220"/>
      <c r="U119" s="220"/>
      <c r="V119" s="220"/>
      <c r="W119" s="220"/>
      <c r="X119" s="319"/>
      <c r="Y119" s="325"/>
      <c r="Z119" s="325">
        <v>63.776722090261266</v>
      </c>
      <c r="AA119" s="325"/>
      <c r="AB119" s="325"/>
      <c r="AC119" s="490">
        <v>63.776722090261266</v>
      </c>
    </row>
    <row r="120" spans="1:29" s="367" customFormat="1" ht="13.5">
      <c r="A120" s="486" t="s">
        <v>175</v>
      </c>
      <c r="B120" s="367" t="s">
        <v>71</v>
      </c>
      <c r="C120" s="367">
        <v>1985</v>
      </c>
      <c r="D120" s="367" t="s">
        <v>136</v>
      </c>
      <c r="H120" s="220"/>
      <c r="I120" s="220"/>
      <c r="J120" s="220"/>
      <c r="M120" s="334"/>
      <c r="P120" s="59">
        <v>62.14</v>
      </c>
      <c r="Q120" s="220"/>
      <c r="R120" s="220"/>
      <c r="S120" s="220"/>
      <c r="T120" s="220"/>
      <c r="U120" s="220"/>
      <c r="V120" s="220"/>
      <c r="W120" s="220"/>
      <c r="X120" s="325">
        <v>0</v>
      </c>
      <c r="Y120" s="325"/>
      <c r="Z120" s="325"/>
      <c r="AA120" s="325"/>
      <c r="AB120" s="325"/>
      <c r="AC120" s="491">
        <v>62.14</v>
      </c>
    </row>
    <row r="121" spans="1:29" s="367" customFormat="1" ht="12.75">
      <c r="A121" s="320" t="s">
        <v>476</v>
      </c>
      <c r="H121" s="220"/>
      <c r="I121" s="220"/>
      <c r="J121" s="220"/>
      <c r="P121" s="220"/>
      <c r="Q121" s="220"/>
      <c r="R121" s="220"/>
      <c r="S121" s="220"/>
      <c r="T121" s="220"/>
      <c r="U121" s="220"/>
      <c r="V121" s="220"/>
      <c r="W121" s="220"/>
      <c r="X121" s="319"/>
      <c r="Y121" s="325"/>
      <c r="Z121" s="325"/>
      <c r="AA121" s="325">
        <v>61.697697697697684</v>
      </c>
      <c r="AB121" s="325"/>
      <c r="AC121" s="490">
        <v>61.697697697697684</v>
      </c>
    </row>
    <row r="122" spans="1:29" s="367" customFormat="1" ht="13.5">
      <c r="A122" s="486" t="s">
        <v>449</v>
      </c>
      <c r="E122" s="325"/>
      <c r="F122" s="220"/>
      <c r="G122" s="220"/>
      <c r="H122" s="220"/>
      <c r="I122" s="220"/>
      <c r="J122" s="220"/>
      <c r="M122" s="334"/>
      <c r="P122" s="220"/>
      <c r="Q122" s="220"/>
      <c r="R122" s="220"/>
      <c r="S122" s="220"/>
      <c r="T122" s="220"/>
      <c r="U122" s="220"/>
      <c r="V122" s="220"/>
      <c r="W122" s="220"/>
      <c r="X122" s="325"/>
      <c r="Y122" s="166">
        <v>60</v>
      </c>
      <c r="Z122" s="325"/>
      <c r="AA122" s="325"/>
      <c r="AB122" s="325"/>
      <c r="AC122" s="490">
        <v>60</v>
      </c>
    </row>
    <row r="123" spans="1:29" s="367" customFormat="1" ht="12.75">
      <c r="A123" s="367" t="s">
        <v>436</v>
      </c>
      <c r="E123" s="325"/>
      <c r="F123" s="220"/>
      <c r="G123" s="220"/>
      <c r="H123" s="220"/>
      <c r="I123" s="220"/>
      <c r="J123" s="220"/>
      <c r="M123" s="334"/>
      <c r="P123" s="220"/>
      <c r="Q123" s="220"/>
      <c r="R123" s="220"/>
      <c r="S123" s="220"/>
      <c r="T123" s="220"/>
      <c r="U123" s="220"/>
      <c r="V123" s="220"/>
      <c r="W123" s="220"/>
      <c r="X123" s="325">
        <v>60</v>
      </c>
      <c r="Y123" s="325"/>
      <c r="Z123" s="325"/>
      <c r="AA123" s="325"/>
      <c r="AB123" s="325"/>
      <c r="AC123" s="490">
        <v>60</v>
      </c>
    </row>
    <row r="124" spans="1:29" s="367" customFormat="1" ht="13.5">
      <c r="A124" s="486" t="s">
        <v>448</v>
      </c>
      <c r="P124" s="220"/>
      <c r="Q124" s="220"/>
      <c r="R124" s="220"/>
      <c r="S124" s="220"/>
      <c r="T124" s="220"/>
      <c r="U124" s="220"/>
      <c r="V124" s="220"/>
      <c r="W124" s="220"/>
      <c r="X124" s="325"/>
      <c r="Y124" s="166">
        <v>58.21</v>
      </c>
      <c r="Z124" s="325"/>
      <c r="AA124" s="325"/>
      <c r="AB124" s="325"/>
      <c r="AC124" s="490">
        <v>58.21</v>
      </c>
    </row>
    <row r="125" spans="1:29" s="367" customFormat="1" ht="12.75">
      <c r="A125" s="320" t="s">
        <v>475</v>
      </c>
      <c r="B125" s="367" t="s">
        <v>51</v>
      </c>
      <c r="E125" s="325"/>
      <c r="F125" s="220"/>
      <c r="G125" s="220"/>
      <c r="H125" s="220"/>
      <c r="I125" s="220"/>
      <c r="J125" s="220"/>
      <c r="M125" s="334"/>
      <c r="P125" s="220"/>
      <c r="Q125" s="220"/>
      <c r="R125" s="220"/>
      <c r="S125" s="220"/>
      <c r="T125" s="220"/>
      <c r="U125" s="220"/>
      <c r="V125" s="220"/>
      <c r="W125" s="220"/>
      <c r="X125" s="319"/>
      <c r="Y125" s="325"/>
      <c r="Z125" s="325"/>
      <c r="AA125" s="166">
        <v>21.58675920982381</v>
      </c>
      <c r="AB125" s="166">
        <v>36.45857036853821</v>
      </c>
      <c r="AC125" s="490">
        <f>AA125+AB125</f>
        <v>58.04532957836202</v>
      </c>
    </row>
    <row r="126" spans="1:29" s="367" customFormat="1" ht="12.75">
      <c r="A126" s="367" t="s">
        <v>428</v>
      </c>
      <c r="B126" s="367" t="s">
        <v>51</v>
      </c>
      <c r="E126" s="325"/>
      <c r="F126" s="220"/>
      <c r="G126" s="220"/>
      <c r="H126" s="220"/>
      <c r="I126" s="220"/>
      <c r="J126" s="220"/>
      <c r="M126" s="334"/>
      <c r="P126" s="220"/>
      <c r="Q126" s="220"/>
      <c r="R126" s="220"/>
      <c r="S126" s="220"/>
      <c r="T126" s="220"/>
      <c r="U126" s="220"/>
      <c r="V126" s="220"/>
      <c r="W126" s="220"/>
      <c r="X126" s="319">
        <v>57.69</v>
      </c>
      <c r="Y126" s="325"/>
      <c r="Z126" s="325"/>
      <c r="AA126" s="325"/>
      <c r="AB126" s="325"/>
      <c r="AC126" s="492">
        <v>57.69</v>
      </c>
    </row>
    <row r="127" spans="1:29" s="367" customFormat="1" ht="12.75">
      <c r="A127" s="320" t="s">
        <v>473</v>
      </c>
      <c r="B127" s="367" t="s">
        <v>51</v>
      </c>
      <c r="E127" s="325"/>
      <c r="F127" s="220"/>
      <c r="G127" s="220"/>
      <c r="H127" s="220"/>
      <c r="I127" s="220"/>
      <c r="J127" s="220"/>
      <c r="M127" s="334"/>
      <c r="P127" s="220"/>
      <c r="Q127" s="220"/>
      <c r="R127" s="220"/>
      <c r="S127" s="220"/>
      <c r="T127" s="220"/>
      <c r="U127" s="220"/>
      <c r="V127" s="220"/>
      <c r="W127" s="220"/>
      <c r="X127" s="319"/>
      <c r="Y127" s="325"/>
      <c r="Z127" s="325"/>
      <c r="AA127" s="166">
        <v>28.907530981887508</v>
      </c>
      <c r="AB127" s="166">
        <v>28.73333333333333</v>
      </c>
      <c r="AC127" s="490">
        <f>AA127+AB127</f>
        <v>57.64086431522084</v>
      </c>
    </row>
    <row r="128" spans="1:29" s="367" customFormat="1" ht="12.75">
      <c r="A128" s="367" t="s">
        <v>437</v>
      </c>
      <c r="E128" s="325"/>
      <c r="F128" s="220"/>
      <c r="G128" s="220"/>
      <c r="H128" s="220"/>
      <c r="I128" s="220"/>
      <c r="J128" s="220"/>
      <c r="M128" s="334"/>
      <c r="P128" s="220"/>
      <c r="Q128" s="220"/>
      <c r="R128" s="220"/>
      <c r="S128" s="220"/>
      <c r="T128" s="220"/>
      <c r="U128" s="220"/>
      <c r="V128" s="220"/>
      <c r="W128" s="220"/>
      <c r="X128" s="325">
        <v>54.67</v>
      </c>
      <c r="Y128" s="325"/>
      <c r="Z128" s="325"/>
      <c r="AA128" s="325"/>
      <c r="AB128" s="325"/>
      <c r="AC128" s="490">
        <v>54.67</v>
      </c>
    </row>
    <row r="129" spans="1:29" s="367" customFormat="1" ht="13.5">
      <c r="A129" s="486" t="s">
        <v>227</v>
      </c>
      <c r="B129" s="367" t="s">
        <v>4</v>
      </c>
      <c r="C129" s="367">
        <v>1999</v>
      </c>
      <c r="D129" s="367" t="s">
        <v>139</v>
      </c>
      <c r="E129" s="325"/>
      <c r="F129" s="220"/>
      <c r="G129" s="220"/>
      <c r="H129" s="220"/>
      <c r="I129" s="220"/>
      <c r="J129" s="220"/>
      <c r="M129" s="334"/>
      <c r="P129" s="59">
        <v>53.5</v>
      </c>
      <c r="Q129" s="220"/>
      <c r="R129" s="220"/>
      <c r="S129" s="220"/>
      <c r="T129" s="220"/>
      <c r="U129" s="220"/>
      <c r="V129" s="220"/>
      <c r="W129" s="220"/>
      <c r="X129" s="319"/>
      <c r="Y129" s="325"/>
      <c r="Z129" s="325"/>
      <c r="AA129" s="325"/>
      <c r="AB129" s="325"/>
      <c r="AC129" s="491">
        <v>53.5</v>
      </c>
    </row>
    <row r="130" spans="1:29" s="367" customFormat="1" ht="12.75">
      <c r="A130" s="367" t="s">
        <v>271</v>
      </c>
      <c r="B130" s="367" t="s">
        <v>115</v>
      </c>
      <c r="C130" s="367">
        <v>1997</v>
      </c>
      <c r="D130" s="367" t="s">
        <v>139</v>
      </c>
      <c r="I130" s="220"/>
      <c r="P130" s="220">
        <v>52.9</v>
      </c>
      <c r="Q130" s="220"/>
      <c r="R130" s="220"/>
      <c r="S130" s="220"/>
      <c r="T130" s="220"/>
      <c r="U130" s="220"/>
      <c r="V130" s="220"/>
      <c r="W130" s="220"/>
      <c r="X130" s="319"/>
      <c r="Y130" s="325"/>
      <c r="Z130" s="325"/>
      <c r="AA130" s="325"/>
      <c r="AB130" s="325"/>
      <c r="AC130" s="491">
        <v>52.9</v>
      </c>
    </row>
    <row r="131" spans="1:29" s="367" customFormat="1" ht="13.5">
      <c r="A131" s="486" t="s">
        <v>177</v>
      </c>
      <c r="B131" s="367" t="s">
        <v>71</v>
      </c>
      <c r="C131" s="367">
        <v>1983</v>
      </c>
      <c r="D131" s="367" t="s">
        <v>136</v>
      </c>
      <c r="H131" s="220"/>
      <c r="I131" s="220"/>
      <c r="J131" s="220"/>
      <c r="M131" s="334"/>
      <c r="P131" s="59">
        <v>52.83</v>
      </c>
      <c r="Q131" s="220"/>
      <c r="R131" s="220"/>
      <c r="S131" s="220"/>
      <c r="T131" s="220"/>
      <c r="U131" s="220"/>
      <c r="V131" s="220"/>
      <c r="W131" s="220"/>
      <c r="X131" s="319"/>
      <c r="Y131" s="325"/>
      <c r="Z131" s="325"/>
      <c r="AA131" s="325"/>
      <c r="AB131" s="325"/>
      <c r="AC131" s="491">
        <v>52.83</v>
      </c>
    </row>
    <row r="132" spans="1:29" s="367" customFormat="1" ht="12.75">
      <c r="A132" s="367" t="s">
        <v>461</v>
      </c>
      <c r="H132" s="220"/>
      <c r="I132" s="220"/>
      <c r="J132" s="220"/>
      <c r="P132" s="220"/>
      <c r="Q132" s="220"/>
      <c r="R132" s="220"/>
      <c r="S132" s="220"/>
      <c r="T132" s="220"/>
      <c r="U132" s="220"/>
      <c r="V132" s="220"/>
      <c r="W132" s="220"/>
      <c r="X132" s="319"/>
      <c r="Y132" s="325"/>
      <c r="Z132" s="325">
        <v>52.518337408312945</v>
      </c>
      <c r="AA132" s="325"/>
      <c r="AB132" s="325"/>
      <c r="AC132" s="490">
        <v>52.518337408312945</v>
      </c>
    </row>
    <row r="133" spans="1:29" s="367" customFormat="1" ht="12.75">
      <c r="A133" s="367" t="s">
        <v>429</v>
      </c>
      <c r="B133" s="367" t="s">
        <v>51</v>
      </c>
      <c r="E133" s="325"/>
      <c r="F133" s="220"/>
      <c r="G133" s="220"/>
      <c r="H133" s="220"/>
      <c r="I133" s="220"/>
      <c r="J133" s="220"/>
      <c r="M133" s="334"/>
      <c r="P133" s="220"/>
      <c r="Q133" s="220"/>
      <c r="R133" s="220"/>
      <c r="S133" s="220"/>
      <c r="T133" s="220"/>
      <c r="U133" s="220"/>
      <c r="V133" s="220"/>
      <c r="W133" s="220"/>
      <c r="X133" s="319">
        <v>51.73</v>
      </c>
      <c r="Y133" s="325"/>
      <c r="Z133" s="325"/>
      <c r="AA133" s="325"/>
      <c r="AB133" s="325"/>
      <c r="AC133" s="492">
        <v>51.73</v>
      </c>
    </row>
    <row r="134" spans="1:29" s="367" customFormat="1" ht="12.75">
      <c r="A134" s="367" t="s">
        <v>151</v>
      </c>
      <c r="B134" s="367" t="s">
        <v>8</v>
      </c>
      <c r="C134" s="367">
        <v>1993</v>
      </c>
      <c r="D134" s="367" t="s">
        <v>140</v>
      </c>
      <c r="P134" s="59">
        <v>51.28</v>
      </c>
      <c r="Q134" s="220"/>
      <c r="R134" s="220"/>
      <c r="S134" s="220"/>
      <c r="T134" s="220"/>
      <c r="U134" s="220"/>
      <c r="V134" s="220"/>
      <c r="W134" s="220"/>
      <c r="X134" s="319">
        <v>0</v>
      </c>
      <c r="Y134" s="325"/>
      <c r="Z134" s="325"/>
      <c r="AA134" s="325"/>
      <c r="AB134" s="325"/>
      <c r="AC134" s="491">
        <v>51.28</v>
      </c>
    </row>
    <row r="135" spans="1:29" s="367" customFormat="1" ht="12.75">
      <c r="A135" s="320" t="s">
        <v>454</v>
      </c>
      <c r="B135" s="320"/>
      <c r="E135" s="325"/>
      <c r="F135" s="220"/>
      <c r="G135" s="220"/>
      <c r="H135" s="220"/>
      <c r="I135" s="220"/>
      <c r="J135" s="220"/>
      <c r="M135" s="334"/>
      <c r="P135" s="220"/>
      <c r="Q135" s="220"/>
      <c r="R135" s="220"/>
      <c r="S135" s="220"/>
      <c r="T135" s="220"/>
      <c r="U135" s="220"/>
      <c r="V135" s="220"/>
      <c r="W135" s="220"/>
      <c r="X135" s="319"/>
      <c r="Y135" s="325">
        <v>48.410560344827594</v>
      </c>
      <c r="Z135" s="325"/>
      <c r="AA135" s="325"/>
      <c r="AB135" s="325"/>
      <c r="AC135" s="490">
        <v>48.410560344827594</v>
      </c>
    </row>
    <row r="136" spans="1:29" s="367" customFormat="1" ht="12.75">
      <c r="A136" s="367" t="s">
        <v>235</v>
      </c>
      <c r="B136" s="367" t="s">
        <v>233</v>
      </c>
      <c r="C136" s="367">
        <v>1998</v>
      </c>
      <c r="D136" s="367" t="s">
        <v>139</v>
      </c>
      <c r="E136" s="325"/>
      <c r="F136" s="220"/>
      <c r="G136" s="220"/>
      <c r="H136" s="220"/>
      <c r="I136" s="220"/>
      <c r="J136" s="220"/>
      <c r="M136" s="334"/>
      <c r="P136" s="220">
        <v>0</v>
      </c>
      <c r="Q136" s="220"/>
      <c r="R136" s="220"/>
      <c r="S136" s="220"/>
      <c r="T136" s="220"/>
      <c r="U136" s="220"/>
      <c r="V136" s="220"/>
      <c r="W136" s="220"/>
      <c r="X136" s="325">
        <v>47.59</v>
      </c>
      <c r="Y136" s="325"/>
      <c r="Z136" s="325"/>
      <c r="AA136" s="325"/>
      <c r="AB136" s="325"/>
      <c r="AC136" s="490">
        <v>47.59</v>
      </c>
    </row>
    <row r="137" spans="1:29" s="367" customFormat="1" ht="13.5" customHeight="1">
      <c r="A137" s="320" t="s">
        <v>482</v>
      </c>
      <c r="B137" s="320"/>
      <c r="E137" s="325"/>
      <c r="F137" s="220"/>
      <c r="G137" s="220"/>
      <c r="H137" s="220"/>
      <c r="I137" s="220"/>
      <c r="J137" s="220"/>
      <c r="M137" s="334"/>
      <c r="P137" s="220"/>
      <c r="Q137" s="220"/>
      <c r="R137" s="220"/>
      <c r="S137" s="220"/>
      <c r="T137" s="220"/>
      <c r="U137" s="220"/>
      <c r="V137" s="220"/>
      <c r="W137" s="220"/>
      <c r="X137" s="319"/>
      <c r="Y137" s="325"/>
      <c r="Z137" s="325"/>
      <c r="AA137" s="166">
        <v>46.75384615384613</v>
      </c>
      <c r="AB137" s="325"/>
      <c r="AC137" s="490">
        <v>46.75384615384613</v>
      </c>
    </row>
    <row r="138" spans="1:29" s="367" customFormat="1" ht="12.75">
      <c r="A138" s="367" t="s">
        <v>430</v>
      </c>
      <c r="B138" s="367" t="s">
        <v>51</v>
      </c>
      <c r="E138" s="325"/>
      <c r="F138" s="220"/>
      <c r="G138" s="220"/>
      <c r="H138" s="220"/>
      <c r="I138" s="220"/>
      <c r="J138" s="220"/>
      <c r="M138" s="334"/>
      <c r="P138" s="220"/>
      <c r="Q138" s="220"/>
      <c r="R138" s="220"/>
      <c r="S138" s="220"/>
      <c r="T138" s="220"/>
      <c r="U138" s="220"/>
      <c r="V138" s="220"/>
      <c r="W138" s="220"/>
      <c r="X138" s="319">
        <v>46.42</v>
      </c>
      <c r="Y138" s="325"/>
      <c r="Z138" s="325"/>
      <c r="AA138" s="325"/>
      <c r="AB138" s="325"/>
      <c r="AC138" s="492">
        <v>46.42</v>
      </c>
    </row>
    <row r="139" spans="1:29" s="367" customFormat="1" ht="13.5">
      <c r="A139" s="486" t="s">
        <v>178</v>
      </c>
      <c r="B139" s="367" t="s">
        <v>71</v>
      </c>
      <c r="C139" s="367">
        <v>1980</v>
      </c>
      <c r="D139" s="367" t="s">
        <v>136</v>
      </c>
      <c r="P139" s="59">
        <v>43.78</v>
      </c>
      <c r="Q139" s="220"/>
      <c r="R139" s="220"/>
      <c r="S139" s="220"/>
      <c r="T139" s="220"/>
      <c r="U139" s="220"/>
      <c r="V139" s="220"/>
      <c r="W139" s="220"/>
      <c r="X139" s="319"/>
      <c r="Y139" s="325"/>
      <c r="Z139" s="325"/>
      <c r="AA139" s="325"/>
      <c r="AB139" s="325"/>
      <c r="AC139" s="491">
        <v>43.78</v>
      </c>
    </row>
    <row r="140" spans="1:29" s="367" customFormat="1" ht="13.5">
      <c r="A140" s="486" t="s">
        <v>179</v>
      </c>
      <c r="B140" s="367" t="s">
        <v>71</v>
      </c>
      <c r="C140" s="367">
        <v>1987</v>
      </c>
      <c r="D140" s="367" t="s">
        <v>136</v>
      </c>
      <c r="P140" s="59">
        <v>39.25</v>
      </c>
      <c r="Q140" s="220"/>
      <c r="R140" s="220"/>
      <c r="S140" s="220"/>
      <c r="T140" s="220"/>
      <c r="U140" s="220"/>
      <c r="V140" s="220"/>
      <c r="W140" s="220"/>
      <c r="X140" s="319"/>
      <c r="Y140" s="325"/>
      <c r="Z140" s="325"/>
      <c r="AA140" s="325"/>
      <c r="AB140" s="325"/>
      <c r="AC140" s="491">
        <v>39.25</v>
      </c>
    </row>
    <row r="141" spans="1:29" s="367" customFormat="1" ht="12.75">
      <c r="A141" s="367" t="s">
        <v>485</v>
      </c>
      <c r="E141" s="325"/>
      <c r="F141" s="220"/>
      <c r="G141" s="220"/>
      <c r="H141" s="220"/>
      <c r="I141" s="220"/>
      <c r="J141" s="220"/>
      <c r="M141" s="334"/>
      <c r="P141" s="220"/>
      <c r="Q141" s="220"/>
      <c r="R141" s="220"/>
      <c r="S141" s="220"/>
      <c r="T141" s="220"/>
      <c r="U141" s="220"/>
      <c r="V141" s="220"/>
      <c r="W141" s="220"/>
      <c r="X141" s="325"/>
      <c r="Y141" s="325"/>
      <c r="Z141" s="325"/>
      <c r="AA141" s="325"/>
      <c r="AB141" s="325">
        <v>38.762220058422585</v>
      </c>
      <c r="AC141" s="490">
        <v>38.762220058422585</v>
      </c>
    </row>
    <row r="142" spans="1:29" s="367" customFormat="1" ht="12.75">
      <c r="A142" s="367" t="s">
        <v>416</v>
      </c>
      <c r="P142" s="220"/>
      <c r="Q142" s="220"/>
      <c r="R142" s="220"/>
      <c r="S142" s="220"/>
      <c r="T142" s="220"/>
      <c r="U142" s="220"/>
      <c r="V142" s="220"/>
      <c r="W142" s="220"/>
      <c r="X142" s="325">
        <v>38.59</v>
      </c>
      <c r="Y142" s="325"/>
      <c r="Z142" s="325"/>
      <c r="AA142" s="325"/>
      <c r="AB142" s="325"/>
      <c r="AC142" s="490">
        <v>38.59</v>
      </c>
    </row>
    <row r="143" spans="1:29" s="367" customFormat="1" ht="14.25" customHeight="1">
      <c r="A143" s="367" t="s">
        <v>412</v>
      </c>
      <c r="E143" s="325"/>
      <c r="F143" s="220"/>
      <c r="G143" s="220"/>
      <c r="H143" s="220"/>
      <c r="I143" s="220"/>
      <c r="J143" s="220"/>
      <c r="M143" s="334"/>
      <c r="P143" s="220"/>
      <c r="Q143" s="220"/>
      <c r="R143" s="220"/>
      <c r="S143" s="220"/>
      <c r="T143" s="220"/>
      <c r="U143" s="220"/>
      <c r="V143" s="220"/>
      <c r="W143" s="220"/>
      <c r="X143" s="325">
        <v>36.31</v>
      </c>
      <c r="Y143" s="325"/>
      <c r="Z143" s="325"/>
      <c r="AA143" s="325"/>
      <c r="AB143" s="325"/>
      <c r="AC143" s="490">
        <v>36.31</v>
      </c>
    </row>
    <row r="144" spans="1:29" s="367" customFormat="1" ht="12.75">
      <c r="A144" s="367" t="s">
        <v>470</v>
      </c>
      <c r="B144" s="367" t="s">
        <v>51</v>
      </c>
      <c r="E144" s="325"/>
      <c r="F144" s="220"/>
      <c r="G144" s="220"/>
      <c r="H144" s="220"/>
      <c r="I144" s="220"/>
      <c r="J144" s="220"/>
      <c r="M144" s="334"/>
      <c r="P144" s="220"/>
      <c r="Q144" s="220"/>
      <c r="R144" s="220"/>
      <c r="S144" s="220"/>
      <c r="T144" s="220"/>
      <c r="U144" s="220"/>
      <c r="V144" s="220"/>
      <c r="W144" s="220"/>
      <c r="X144" s="319"/>
      <c r="Y144" s="325"/>
      <c r="Z144" s="325"/>
      <c r="AA144" s="166">
        <v>32.38013881473572</v>
      </c>
      <c r="AB144" s="325"/>
      <c r="AC144" s="490">
        <f>AA144+AB144</f>
        <v>32.38013881473572</v>
      </c>
    </row>
    <row r="145" spans="1:29" s="367" customFormat="1" ht="12.75">
      <c r="A145" s="320" t="s">
        <v>471</v>
      </c>
      <c r="B145" s="367" t="s">
        <v>51</v>
      </c>
      <c r="E145" s="325"/>
      <c r="F145" s="220"/>
      <c r="G145" s="220"/>
      <c r="H145" s="220"/>
      <c r="I145" s="220"/>
      <c r="J145" s="220"/>
      <c r="M145" s="334"/>
      <c r="P145" s="220"/>
      <c r="Q145" s="220"/>
      <c r="R145" s="220"/>
      <c r="S145" s="220"/>
      <c r="T145" s="220"/>
      <c r="U145" s="220"/>
      <c r="V145" s="220"/>
      <c r="W145" s="220"/>
      <c r="X145" s="319"/>
      <c r="Y145" s="325"/>
      <c r="Z145" s="325"/>
      <c r="AA145" s="166">
        <v>31.43197719616481</v>
      </c>
      <c r="AB145" s="325"/>
      <c r="AC145" s="490">
        <f>AA145+AB145</f>
        <v>31.43197719616481</v>
      </c>
    </row>
    <row r="146" spans="1:29" s="367" customFormat="1" ht="12.75">
      <c r="A146" s="320" t="s">
        <v>455</v>
      </c>
      <c r="B146" s="320"/>
      <c r="E146" s="325"/>
      <c r="F146" s="220"/>
      <c r="G146" s="220"/>
      <c r="H146" s="220"/>
      <c r="I146" s="220"/>
      <c r="J146" s="220"/>
      <c r="M146" s="334"/>
      <c r="P146" s="220"/>
      <c r="Q146" s="220"/>
      <c r="R146" s="220"/>
      <c r="S146" s="220"/>
      <c r="T146" s="220"/>
      <c r="U146" s="220"/>
      <c r="V146" s="220"/>
      <c r="W146" s="220"/>
      <c r="X146" s="319"/>
      <c r="Y146" s="325">
        <v>30.186460608096755</v>
      </c>
      <c r="Z146" s="325"/>
      <c r="AA146" s="325"/>
      <c r="AB146" s="325"/>
      <c r="AC146" s="490">
        <v>30.186460608096755</v>
      </c>
    </row>
    <row r="147" spans="1:29" s="367" customFormat="1" ht="12.75">
      <c r="A147" s="320" t="s">
        <v>472</v>
      </c>
      <c r="B147" s="367" t="s">
        <v>51</v>
      </c>
      <c r="E147" s="325"/>
      <c r="F147" s="220"/>
      <c r="G147" s="220"/>
      <c r="H147" s="220"/>
      <c r="I147" s="220"/>
      <c r="J147" s="220"/>
      <c r="M147" s="334"/>
      <c r="P147" s="220"/>
      <c r="Q147" s="220"/>
      <c r="R147" s="220"/>
      <c r="S147" s="220"/>
      <c r="T147" s="220"/>
      <c r="U147" s="220"/>
      <c r="V147" s="220"/>
      <c r="W147" s="220"/>
      <c r="X147" s="319"/>
      <c r="Y147" s="325"/>
      <c r="Z147" s="325"/>
      <c r="AA147" s="166">
        <v>29.17171717171717</v>
      </c>
      <c r="AB147" s="325"/>
      <c r="AC147" s="490">
        <f>AA147+AB147</f>
        <v>29.17171717171717</v>
      </c>
    </row>
    <row r="148" spans="1:29" s="367" customFormat="1" ht="12.75">
      <c r="A148" s="367" t="s">
        <v>282</v>
      </c>
      <c r="B148" s="367" t="s">
        <v>51</v>
      </c>
      <c r="C148" s="367">
        <v>2000</v>
      </c>
      <c r="D148" s="367" t="s">
        <v>136</v>
      </c>
      <c r="E148" s="325"/>
      <c r="F148" s="220"/>
      <c r="G148" s="220"/>
      <c r="H148" s="220"/>
      <c r="I148" s="220"/>
      <c r="J148" s="220"/>
      <c r="M148" s="334"/>
      <c r="P148" s="59">
        <v>25.68</v>
      </c>
      <c r="Q148" s="220"/>
      <c r="R148" s="220"/>
      <c r="S148" s="220"/>
      <c r="T148" s="220"/>
      <c r="U148" s="220"/>
      <c r="V148" s="220"/>
      <c r="W148" s="220"/>
      <c r="X148" s="319"/>
      <c r="Y148" s="325"/>
      <c r="Z148" s="325"/>
      <c r="AA148" s="325"/>
      <c r="AB148" s="325"/>
      <c r="AC148" s="491">
        <v>25.68</v>
      </c>
    </row>
    <row r="149" spans="1:29" s="367" customFormat="1" ht="13.5">
      <c r="A149" s="486" t="s">
        <v>480</v>
      </c>
      <c r="E149" s="325"/>
      <c r="F149" s="220"/>
      <c r="G149" s="220"/>
      <c r="H149" s="220"/>
      <c r="I149" s="220"/>
      <c r="J149" s="220"/>
      <c r="M149" s="334"/>
      <c r="P149" s="220"/>
      <c r="Q149" s="220"/>
      <c r="R149" s="220"/>
      <c r="S149" s="220"/>
      <c r="T149" s="220"/>
      <c r="U149" s="220"/>
      <c r="V149" s="220"/>
      <c r="W149" s="220"/>
      <c r="X149" s="319"/>
      <c r="Y149" s="325"/>
      <c r="Z149" s="325"/>
      <c r="AA149" s="166">
        <v>25.053992395437255</v>
      </c>
      <c r="AB149" s="325"/>
      <c r="AC149" s="490">
        <v>25.053992395437255</v>
      </c>
    </row>
    <row r="150" spans="1:29" s="367" customFormat="1" ht="12.75">
      <c r="A150" s="367" t="s">
        <v>272</v>
      </c>
      <c r="B150" s="367" t="s">
        <v>115</v>
      </c>
      <c r="C150" s="367">
        <v>1997</v>
      </c>
      <c r="D150" s="367" t="s">
        <v>139</v>
      </c>
      <c r="I150" s="220"/>
      <c r="P150" s="220">
        <v>0</v>
      </c>
      <c r="Q150" s="220"/>
      <c r="R150" s="220"/>
      <c r="S150" s="220"/>
      <c r="T150" s="220"/>
      <c r="U150" s="220"/>
      <c r="V150" s="220"/>
      <c r="W150" s="220"/>
      <c r="X150" s="319"/>
      <c r="Y150" s="325"/>
      <c r="Z150" s="325"/>
      <c r="AA150" s="325"/>
      <c r="AB150" s="325"/>
      <c r="AC150" s="491"/>
    </row>
    <row r="151" spans="1:29" s="367" customFormat="1" ht="12.75">
      <c r="A151" s="367" t="s">
        <v>274</v>
      </c>
      <c r="B151" s="367" t="s">
        <v>115</v>
      </c>
      <c r="C151" s="367">
        <v>1998</v>
      </c>
      <c r="D151" s="367" t="s">
        <v>139</v>
      </c>
      <c r="I151" s="220"/>
      <c r="P151" s="220">
        <v>0</v>
      </c>
      <c r="Q151" s="220"/>
      <c r="R151" s="220"/>
      <c r="S151" s="220"/>
      <c r="T151" s="220"/>
      <c r="U151" s="220"/>
      <c r="V151" s="220"/>
      <c r="W151" s="220"/>
      <c r="X151" s="319"/>
      <c r="Y151" s="325"/>
      <c r="Z151" s="325"/>
      <c r="AA151" s="325"/>
      <c r="AB151" s="325"/>
      <c r="AC151" s="491"/>
    </row>
    <row r="152" spans="1:29" s="367" customFormat="1" ht="12.75">
      <c r="A152" s="367" t="s">
        <v>370</v>
      </c>
      <c r="I152" s="220"/>
      <c r="P152" s="220"/>
      <c r="Q152" s="220"/>
      <c r="R152" s="220"/>
      <c r="S152" s="220"/>
      <c r="T152" s="220"/>
      <c r="U152" s="220"/>
      <c r="V152" s="220"/>
      <c r="W152" s="220"/>
      <c r="X152" s="166">
        <v>96.22</v>
      </c>
      <c r="Y152" s="325"/>
      <c r="Z152" s="325"/>
      <c r="AA152" s="325"/>
      <c r="AB152" s="325">
        <v>96.22</v>
      </c>
      <c r="AC152" s="491"/>
    </row>
    <row r="153" spans="1:29" s="367" customFormat="1" ht="12.75">
      <c r="A153" s="367" t="s">
        <v>377</v>
      </c>
      <c r="I153" s="220"/>
      <c r="P153" s="220"/>
      <c r="Q153" s="220"/>
      <c r="R153" s="220"/>
      <c r="S153" s="220"/>
      <c r="T153" s="220"/>
      <c r="U153" s="220"/>
      <c r="V153" s="220"/>
      <c r="W153" s="220"/>
      <c r="X153" s="325">
        <v>0</v>
      </c>
      <c r="Y153" s="325"/>
      <c r="Z153" s="325"/>
      <c r="AA153" s="325"/>
      <c r="AB153" s="325"/>
      <c r="AC153" s="491"/>
    </row>
    <row r="154" spans="1:29" s="367" customFormat="1" ht="12.75">
      <c r="A154" s="367" t="s">
        <v>378</v>
      </c>
      <c r="I154" s="220"/>
      <c r="P154" s="220"/>
      <c r="Q154" s="220"/>
      <c r="R154" s="220"/>
      <c r="S154" s="220"/>
      <c r="T154" s="220"/>
      <c r="U154" s="220"/>
      <c r="V154" s="220"/>
      <c r="W154" s="220"/>
      <c r="X154" s="325">
        <v>0</v>
      </c>
      <c r="Y154" s="325"/>
      <c r="Z154" s="325"/>
      <c r="AA154" s="325"/>
      <c r="AB154" s="325"/>
      <c r="AC154" s="491"/>
    </row>
    <row r="155" spans="1:29" s="367" customFormat="1" ht="12.75">
      <c r="A155" s="367" t="s">
        <v>379</v>
      </c>
      <c r="I155" s="220"/>
      <c r="P155" s="220"/>
      <c r="Q155" s="220"/>
      <c r="R155" s="220"/>
      <c r="S155" s="220"/>
      <c r="T155" s="220"/>
      <c r="U155" s="220"/>
      <c r="V155" s="220"/>
      <c r="W155" s="220"/>
      <c r="X155" s="325">
        <v>0</v>
      </c>
      <c r="Y155" s="325"/>
      <c r="Z155" s="325"/>
      <c r="AA155" s="325"/>
      <c r="AB155" s="325"/>
      <c r="AC155" s="491"/>
    </row>
    <row r="156" spans="1:29" s="367" customFormat="1" ht="12.75">
      <c r="A156" s="367" t="s">
        <v>380</v>
      </c>
      <c r="I156" s="220"/>
      <c r="P156" s="220"/>
      <c r="Q156" s="220"/>
      <c r="R156" s="220"/>
      <c r="S156" s="220"/>
      <c r="T156" s="220"/>
      <c r="U156" s="220"/>
      <c r="V156" s="220"/>
      <c r="W156" s="220"/>
      <c r="X156" s="325">
        <v>0</v>
      </c>
      <c r="Y156" s="325"/>
      <c r="Z156" s="325"/>
      <c r="AA156" s="325"/>
      <c r="AB156" s="325"/>
      <c r="AC156" s="491"/>
    </row>
    <row r="157" spans="1:29" s="367" customFormat="1" ht="12.75">
      <c r="A157" s="367" t="s">
        <v>381</v>
      </c>
      <c r="I157" s="220"/>
      <c r="P157" s="220"/>
      <c r="Q157" s="220"/>
      <c r="R157" s="220"/>
      <c r="S157" s="220"/>
      <c r="T157" s="220"/>
      <c r="U157" s="220"/>
      <c r="V157" s="220"/>
      <c r="W157" s="220"/>
      <c r="X157" s="325">
        <v>0</v>
      </c>
      <c r="Y157" s="325"/>
      <c r="Z157" s="325"/>
      <c r="AA157" s="325"/>
      <c r="AB157" s="325"/>
      <c r="AC157" s="491"/>
    </row>
    <row r="158" spans="1:29" s="367" customFormat="1" ht="12.75">
      <c r="A158" s="367" t="s">
        <v>382</v>
      </c>
      <c r="P158" s="220"/>
      <c r="Q158" s="220"/>
      <c r="R158" s="220"/>
      <c r="S158" s="220"/>
      <c r="T158" s="220"/>
      <c r="U158" s="220"/>
      <c r="V158" s="220"/>
      <c r="W158" s="220"/>
      <c r="X158" s="325">
        <v>0</v>
      </c>
      <c r="Y158" s="325"/>
      <c r="Z158" s="325"/>
      <c r="AA158" s="325"/>
      <c r="AB158" s="325"/>
      <c r="AC158" s="491"/>
    </row>
    <row r="159" spans="1:29" s="367" customFormat="1" ht="12.75">
      <c r="A159" s="367" t="s">
        <v>383</v>
      </c>
      <c r="P159" s="220"/>
      <c r="Q159" s="220"/>
      <c r="R159" s="220"/>
      <c r="S159" s="220"/>
      <c r="T159" s="220"/>
      <c r="U159" s="220"/>
      <c r="V159" s="220"/>
      <c r="W159" s="220"/>
      <c r="X159" s="325">
        <v>0</v>
      </c>
      <c r="Y159" s="325"/>
      <c r="Z159" s="325"/>
      <c r="AA159" s="325"/>
      <c r="AB159" s="325"/>
      <c r="AC159" s="491"/>
    </row>
    <row r="160" spans="1:29" s="367" customFormat="1" ht="12.75">
      <c r="A160" s="367" t="s">
        <v>384</v>
      </c>
      <c r="P160" s="220"/>
      <c r="Q160" s="220"/>
      <c r="R160" s="220"/>
      <c r="S160" s="220"/>
      <c r="T160" s="220"/>
      <c r="U160" s="220"/>
      <c r="V160" s="220"/>
      <c r="W160" s="220"/>
      <c r="X160" s="325">
        <v>0</v>
      </c>
      <c r="Y160" s="325"/>
      <c r="Z160" s="325"/>
      <c r="AA160" s="325"/>
      <c r="AB160" s="325"/>
      <c r="AC160" s="491"/>
    </row>
    <row r="161" spans="1:29" s="367" customFormat="1" ht="12.75">
      <c r="A161" s="367" t="s">
        <v>385</v>
      </c>
      <c r="P161" s="220"/>
      <c r="Q161" s="220"/>
      <c r="R161" s="220"/>
      <c r="S161" s="220"/>
      <c r="T161" s="220"/>
      <c r="U161" s="220"/>
      <c r="V161" s="220"/>
      <c r="W161" s="220"/>
      <c r="X161" s="325">
        <v>0</v>
      </c>
      <c r="Y161" s="325"/>
      <c r="Z161" s="325"/>
      <c r="AA161" s="325"/>
      <c r="AB161" s="325"/>
      <c r="AC161" s="491"/>
    </row>
    <row r="162" spans="1:29" s="367" customFormat="1" ht="12.75">
      <c r="A162" s="367" t="s">
        <v>386</v>
      </c>
      <c r="P162" s="220"/>
      <c r="Q162" s="220"/>
      <c r="R162" s="220"/>
      <c r="S162" s="220"/>
      <c r="T162" s="220"/>
      <c r="U162" s="220"/>
      <c r="V162" s="220"/>
      <c r="W162" s="220"/>
      <c r="X162" s="325">
        <v>0</v>
      </c>
      <c r="Y162" s="325"/>
      <c r="Z162" s="325"/>
      <c r="AA162" s="325"/>
      <c r="AB162" s="325"/>
      <c r="AC162" s="491"/>
    </row>
    <row r="163" spans="1:29" s="367" customFormat="1" ht="12.75">
      <c r="A163" s="367" t="s">
        <v>391</v>
      </c>
      <c r="P163" s="220"/>
      <c r="Q163" s="220"/>
      <c r="R163" s="220"/>
      <c r="S163" s="220"/>
      <c r="T163" s="220"/>
      <c r="U163" s="220"/>
      <c r="V163" s="220"/>
      <c r="W163" s="220"/>
      <c r="X163" s="319"/>
      <c r="Y163" s="325"/>
      <c r="Z163" s="325"/>
      <c r="AA163" s="325"/>
      <c r="AB163" s="325"/>
      <c r="AC163" s="491"/>
    </row>
    <row r="164" spans="1:29" s="367" customFormat="1" ht="12.75">
      <c r="A164" s="367" t="s">
        <v>392</v>
      </c>
      <c r="P164" s="220"/>
      <c r="Q164" s="220"/>
      <c r="R164" s="220"/>
      <c r="S164" s="220"/>
      <c r="T164" s="220"/>
      <c r="U164" s="220"/>
      <c r="V164" s="220"/>
      <c r="W164" s="220"/>
      <c r="X164" s="319">
        <v>0</v>
      </c>
      <c r="Y164" s="325"/>
      <c r="Z164" s="325"/>
      <c r="AA164" s="325"/>
      <c r="AB164" s="325"/>
      <c r="AC164" s="491"/>
    </row>
    <row r="165" spans="1:29" s="367" customFormat="1" ht="13.5">
      <c r="A165" s="486" t="s">
        <v>180</v>
      </c>
      <c r="B165" s="367" t="s">
        <v>71</v>
      </c>
      <c r="C165" s="367">
        <v>1978</v>
      </c>
      <c r="D165" s="367" t="s">
        <v>136</v>
      </c>
      <c r="P165" s="220">
        <v>0</v>
      </c>
      <c r="Q165" s="220"/>
      <c r="R165" s="220"/>
      <c r="S165" s="220"/>
      <c r="T165" s="220"/>
      <c r="U165" s="220"/>
      <c r="V165" s="220"/>
      <c r="W165" s="220"/>
      <c r="X165" s="319"/>
      <c r="Y165" s="325"/>
      <c r="Z165" s="325"/>
      <c r="AA165" s="325"/>
      <c r="AB165" s="325"/>
      <c r="AC165" s="491"/>
    </row>
    <row r="166" spans="1:29" s="367" customFormat="1" ht="13.5">
      <c r="A166" s="486" t="s">
        <v>181</v>
      </c>
      <c r="B166" s="367" t="s">
        <v>71</v>
      </c>
      <c r="C166" s="367">
        <v>1987</v>
      </c>
      <c r="D166" s="367" t="s">
        <v>136</v>
      </c>
      <c r="P166" s="220">
        <v>0</v>
      </c>
      <c r="Q166" s="220"/>
      <c r="R166" s="220"/>
      <c r="S166" s="220"/>
      <c r="T166" s="220"/>
      <c r="U166" s="220"/>
      <c r="V166" s="220"/>
      <c r="W166" s="220"/>
      <c r="X166" s="319"/>
      <c r="Y166" s="325"/>
      <c r="Z166" s="325"/>
      <c r="AA166" s="325"/>
      <c r="AB166" s="325"/>
      <c r="AC166" s="491"/>
    </row>
    <row r="167" spans="1:29" s="367" customFormat="1" ht="11.25" customHeight="1">
      <c r="A167" s="367" t="s">
        <v>237</v>
      </c>
      <c r="B167" s="367" t="s">
        <v>233</v>
      </c>
      <c r="C167" s="367">
        <v>1996</v>
      </c>
      <c r="D167" s="367" t="s">
        <v>238</v>
      </c>
      <c r="E167" s="325"/>
      <c r="F167" s="220"/>
      <c r="G167" s="220"/>
      <c r="H167" s="220"/>
      <c r="I167" s="220"/>
      <c r="J167" s="220"/>
      <c r="M167" s="334"/>
      <c r="P167" s="220">
        <v>0</v>
      </c>
      <c r="Q167" s="220"/>
      <c r="R167" s="220"/>
      <c r="S167" s="220"/>
      <c r="T167" s="220"/>
      <c r="U167" s="220"/>
      <c r="V167" s="220"/>
      <c r="W167" s="220"/>
      <c r="X167" s="319"/>
      <c r="Y167" s="325"/>
      <c r="Z167" s="325"/>
      <c r="AA167" s="325"/>
      <c r="AB167" s="325"/>
      <c r="AC167" s="491"/>
    </row>
    <row r="168" spans="1:29" s="367" customFormat="1" ht="12.75">
      <c r="A168" s="367" t="s">
        <v>214</v>
      </c>
      <c r="B168" s="367" t="s">
        <v>56</v>
      </c>
      <c r="C168" s="367">
        <v>1991</v>
      </c>
      <c r="D168" s="367" t="s">
        <v>136</v>
      </c>
      <c r="H168" s="220"/>
      <c r="I168" s="220"/>
      <c r="J168" s="220"/>
      <c r="M168" s="334"/>
      <c r="P168" s="220">
        <v>0</v>
      </c>
      <c r="Q168" s="220"/>
      <c r="R168" s="220"/>
      <c r="S168" s="220"/>
      <c r="T168" s="220"/>
      <c r="U168" s="220"/>
      <c r="V168" s="220"/>
      <c r="W168" s="220"/>
      <c r="X168" s="319"/>
      <c r="Y168" s="325"/>
      <c r="Z168" s="325"/>
      <c r="AA168" s="325"/>
      <c r="AB168" s="325"/>
      <c r="AC168" s="491"/>
    </row>
    <row r="169" spans="16:29" s="337" customFormat="1" ht="12.75">
      <c r="P169" s="338"/>
      <c r="Q169" s="338"/>
      <c r="R169" s="338"/>
      <c r="S169" s="338"/>
      <c r="T169" s="338"/>
      <c r="U169" s="338"/>
      <c r="V169" s="338"/>
      <c r="W169" s="338"/>
      <c r="X169" s="441"/>
      <c r="Y169" s="376"/>
      <c r="Z169" s="376"/>
      <c r="AA169" s="348"/>
      <c r="AB169" s="348"/>
      <c r="AC169" s="488"/>
    </row>
    <row r="170" spans="16:29" s="337" customFormat="1" ht="12.75">
      <c r="P170" s="338"/>
      <c r="Q170" s="338"/>
      <c r="R170" s="338"/>
      <c r="S170" s="338"/>
      <c r="T170" s="338"/>
      <c r="U170" s="338"/>
      <c r="V170" s="338"/>
      <c r="W170" s="338"/>
      <c r="X170" s="441"/>
      <c r="Y170" s="376"/>
      <c r="Z170" s="376"/>
      <c r="AA170" s="348"/>
      <c r="AB170" s="348"/>
      <c r="AC170" s="488"/>
    </row>
    <row r="171" spans="16:29" s="337" customFormat="1" ht="12.75">
      <c r="P171" s="338"/>
      <c r="Q171" s="338"/>
      <c r="R171" s="338"/>
      <c r="S171" s="338"/>
      <c r="T171" s="338"/>
      <c r="U171" s="338"/>
      <c r="V171" s="338"/>
      <c r="W171" s="338"/>
      <c r="X171" s="441"/>
      <c r="Y171" s="376"/>
      <c r="Z171" s="376"/>
      <c r="AA171" s="348"/>
      <c r="AB171" s="348"/>
      <c r="AC171" s="488"/>
    </row>
    <row r="172" spans="16:29" s="337" customFormat="1" ht="12.75">
      <c r="P172" s="338"/>
      <c r="Q172" s="338"/>
      <c r="R172" s="338"/>
      <c r="S172" s="338"/>
      <c r="T172" s="338"/>
      <c r="U172" s="338"/>
      <c r="V172" s="338"/>
      <c r="W172" s="338"/>
      <c r="X172" s="441"/>
      <c r="Y172" s="376"/>
      <c r="Z172" s="376"/>
      <c r="AA172" s="348"/>
      <c r="AB172" s="348"/>
      <c r="AC172" s="488"/>
    </row>
    <row r="173" spans="16:29" s="337" customFormat="1" ht="12.75">
      <c r="P173" s="338"/>
      <c r="Q173" s="338"/>
      <c r="R173" s="338"/>
      <c r="S173" s="338"/>
      <c r="T173" s="338"/>
      <c r="U173" s="338"/>
      <c r="V173" s="338"/>
      <c r="W173" s="338"/>
      <c r="X173" s="441"/>
      <c r="Y173" s="376"/>
      <c r="Z173" s="376"/>
      <c r="AA173" s="348"/>
      <c r="AB173" s="348"/>
      <c r="AC173" s="488"/>
    </row>
    <row r="174" spans="16:29" s="337" customFormat="1" ht="12.75">
      <c r="P174" s="338"/>
      <c r="Q174" s="338"/>
      <c r="R174" s="338"/>
      <c r="S174" s="338"/>
      <c r="T174" s="338"/>
      <c r="U174" s="338"/>
      <c r="V174" s="338"/>
      <c r="W174" s="338"/>
      <c r="X174" s="441"/>
      <c r="Y174" s="376"/>
      <c r="Z174" s="376"/>
      <c r="AA174" s="348"/>
      <c r="AB174" s="348"/>
      <c r="AC174" s="488"/>
    </row>
    <row r="175" spans="16:29" s="337" customFormat="1" ht="12.75">
      <c r="P175" s="338"/>
      <c r="Q175" s="338"/>
      <c r="R175" s="338"/>
      <c r="S175" s="338"/>
      <c r="T175" s="338"/>
      <c r="U175" s="338"/>
      <c r="V175" s="338"/>
      <c r="W175" s="338"/>
      <c r="X175" s="441"/>
      <c r="Y175" s="376"/>
      <c r="Z175" s="376"/>
      <c r="AA175" s="348"/>
      <c r="AB175" s="348"/>
      <c r="AC175" s="488"/>
    </row>
    <row r="176" spans="16:29" s="337" customFormat="1" ht="12.75">
      <c r="P176" s="338"/>
      <c r="Q176" s="338"/>
      <c r="R176" s="338"/>
      <c r="S176" s="338"/>
      <c r="T176" s="338"/>
      <c r="U176" s="338"/>
      <c r="V176" s="338"/>
      <c r="W176" s="338"/>
      <c r="X176" s="441"/>
      <c r="Y176" s="376"/>
      <c r="Z176" s="376"/>
      <c r="AA176" s="348"/>
      <c r="AB176" s="348"/>
      <c r="AC176" s="488"/>
    </row>
    <row r="177" spans="16:29" s="337" customFormat="1" ht="12.75">
      <c r="P177" s="338"/>
      <c r="Q177" s="338"/>
      <c r="R177" s="338"/>
      <c r="S177" s="338"/>
      <c r="T177" s="338"/>
      <c r="U177" s="338"/>
      <c r="V177" s="338"/>
      <c r="W177" s="338"/>
      <c r="X177" s="441"/>
      <c r="Y177" s="376"/>
      <c r="Z177" s="376"/>
      <c r="AA177" s="348"/>
      <c r="AB177" s="348"/>
      <c r="AC177" s="488"/>
    </row>
    <row r="178" spans="16:29" s="337" customFormat="1" ht="12.75">
      <c r="P178" s="338"/>
      <c r="Q178" s="338"/>
      <c r="R178" s="338"/>
      <c r="S178" s="338"/>
      <c r="T178" s="338"/>
      <c r="U178" s="338"/>
      <c r="V178" s="338"/>
      <c r="W178" s="338"/>
      <c r="X178" s="441"/>
      <c r="Y178" s="376"/>
      <c r="Z178" s="376"/>
      <c r="AA178" s="348"/>
      <c r="AB178" s="348"/>
      <c r="AC178" s="488"/>
    </row>
    <row r="179" spans="16:29" s="337" customFormat="1" ht="12.75">
      <c r="P179" s="338"/>
      <c r="Q179" s="338"/>
      <c r="R179" s="338"/>
      <c r="S179" s="338"/>
      <c r="T179" s="338"/>
      <c r="U179" s="338"/>
      <c r="V179" s="338"/>
      <c r="W179" s="338"/>
      <c r="X179" s="441"/>
      <c r="Y179" s="376"/>
      <c r="Z179" s="376"/>
      <c r="AA179" s="348"/>
      <c r="AB179" s="348"/>
      <c r="AC179" s="488"/>
    </row>
    <row r="180" spans="16:29" s="337" customFormat="1" ht="12.75">
      <c r="P180" s="338"/>
      <c r="Q180" s="338"/>
      <c r="R180" s="338"/>
      <c r="S180" s="338"/>
      <c r="T180" s="338"/>
      <c r="U180" s="338"/>
      <c r="V180" s="338"/>
      <c r="W180" s="338"/>
      <c r="X180" s="441"/>
      <c r="Y180" s="376"/>
      <c r="Z180" s="376"/>
      <c r="AA180" s="348"/>
      <c r="AB180" s="348"/>
      <c r="AC180" s="488"/>
    </row>
    <row r="181" spans="16:29" s="337" customFormat="1" ht="12.75">
      <c r="P181" s="338"/>
      <c r="Q181" s="338"/>
      <c r="R181" s="338"/>
      <c r="S181" s="338"/>
      <c r="T181" s="338"/>
      <c r="U181" s="338"/>
      <c r="V181" s="338"/>
      <c r="W181" s="338"/>
      <c r="X181" s="441"/>
      <c r="Y181" s="376"/>
      <c r="Z181" s="376"/>
      <c r="AA181" s="348"/>
      <c r="AB181" s="348"/>
      <c r="AC181" s="488"/>
    </row>
    <row r="182" spans="16:29" s="337" customFormat="1" ht="12.75">
      <c r="P182" s="338"/>
      <c r="Q182" s="338"/>
      <c r="R182" s="338"/>
      <c r="S182" s="338"/>
      <c r="T182" s="338"/>
      <c r="U182" s="338"/>
      <c r="V182" s="338"/>
      <c r="W182" s="338"/>
      <c r="X182" s="441"/>
      <c r="Y182" s="376"/>
      <c r="Z182" s="376"/>
      <c r="AA182" s="348"/>
      <c r="AB182" s="348"/>
      <c r="AC182" s="488"/>
    </row>
    <row r="183" spans="16:29" s="337" customFormat="1" ht="12.75">
      <c r="P183" s="338"/>
      <c r="Q183" s="338"/>
      <c r="R183" s="338"/>
      <c r="S183" s="338"/>
      <c r="T183" s="338"/>
      <c r="U183" s="338"/>
      <c r="V183" s="338"/>
      <c r="W183" s="338"/>
      <c r="X183" s="441"/>
      <c r="Y183" s="376"/>
      <c r="Z183" s="376"/>
      <c r="AA183" s="348"/>
      <c r="AB183" s="348"/>
      <c r="AC183" s="488"/>
    </row>
    <row r="184" spans="16:29" s="337" customFormat="1" ht="12.75">
      <c r="P184" s="338"/>
      <c r="Q184" s="338"/>
      <c r="R184" s="338"/>
      <c r="S184" s="338"/>
      <c r="T184" s="338"/>
      <c r="U184" s="338"/>
      <c r="V184" s="338"/>
      <c r="W184" s="338"/>
      <c r="X184" s="441"/>
      <c r="Y184" s="376"/>
      <c r="Z184" s="376"/>
      <c r="AA184" s="348"/>
      <c r="AB184" s="348"/>
      <c r="AC184" s="488"/>
    </row>
    <row r="185" spans="16:29" s="337" customFormat="1" ht="12.75">
      <c r="P185" s="338"/>
      <c r="Q185" s="338"/>
      <c r="R185" s="338"/>
      <c r="S185" s="338"/>
      <c r="T185" s="338"/>
      <c r="U185" s="338"/>
      <c r="V185" s="338"/>
      <c r="W185" s="338"/>
      <c r="X185" s="441"/>
      <c r="Y185" s="376"/>
      <c r="Z185" s="376"/>
      <c r="AA185" s="348"/>
      <c r="AB185" s="348"/>
      <c r="AC185" s="488"/>
    </row>
    <row r="186" spans="16:29" s="337" customFormat="1" ht="12.75">
      <c r="P186" s="338"/>
      <c r="Q186" s="338"/>
      <c r="R186" s="338"/>
      <c r="S186" s="338"/>
      <c r="T186" s="338"/>
      <c r="U186" s="338"/>
      <c r="V186" s="338"/>
      <c r="W186" s="338"/>
      <c r="X186" s="441"/>
      <c r="Y186" s="376"/>
      <c r="Z186" s="376"/>
      <c r="AA186" s="348"/>
      <c r="AB186" s="348"/>
      <c r="AC186" s="488"/>
    </row>
    <row r="187" spans="16:29" s="337" customFormat="1" ht="12.75">
      <c r="P187" s="338"/>
      <c r="Q187" s="338"/>
      <c r="R187" s="338"/>
      <c r="S187" s="338"/>
      <c r="T187" s="338"/>
      <c r="U187" s="338"/>
      <c r="V187" s="338"/>
      <c r="W187" s="338"/>
      <c r="X187" s="441"/>
      <c r="Y187" s="376"/>
      <c r="Z187" s="376"/>
      <c r="AA187" s="348"/>
      <c r="AB187" s="348"/>
      <c r="AC187" s="488"/>
    </row>
    <row r="188" spans="16:29" s="337" customFormat="1" ht="12.75">
      <c r="P188" s="338"/>
      <c r="Q188" s="338"/>
      <c r="R188" s="338"/>
      <c r="S188" s="338"/>
      <c r="T188" s="338"/>
      <c r="U188" s="338"/>
      <c r="V188" s="338"/>
      <c r="W188" s="338"/>
      <c r="X188" s="441"/>
      <c r="Y188" s="376"/>
      <c r="Z188" s="376"/>
      <c r="AA188" s="348"/>
      <c r="AB188" s="348"/>
      <c r="AC188" s="488"/>
    </row>
    <row r="189" spans="16:29" s="337" customFormat="1" ht="12.75">
      <c r="P189" s="338"/>
      <c r="Q189" s="338"/>
      <c r="R189" s="338"/>
      <c r="S189" s="338"/>
      <c r="T189" s="338"/>
      <c r="U189" s="338"/>
      <c r="V189" s="338"/>
      <c r="W189" s="338"/>
      <c r="X189" s="441"/>
      <c r="Y189" s="376"/>
      <c r="Z189" s="376"/>
      <c r="AA189" s="348"/>
      <c r="AB189" s="348"/>
      <c r="AC189" s="488"/>
    </row>
    <row r="190" spans="16:29" s="337" customFormat="1" ht="12.75">
      <c r="P190" s="338"/>
      <c r="Q190" s="338"/>
      <c r="R190" s="338"/>
      <c r="S190" s="338"/>
      <c r="T190" s="338"/>
      <c r="U190" s="338"/>
      <c r="V190" s="338"/>
      <c r="W190" s="338"/>
      <c r="X190" s="441"/>
      <c r="Y190" s="376"/>
      <c r="Z190" s="376"/>
      <c r="AA190" s="348"/>
      <c r="AB190" s="348"/>
      <c r="AC190" s="488"/>
    </row>
    <row r="191" spans="16:29" s="337" customFormat="1" ht="12.75">
      <c r="P191" s="338"/>
      <c r="Q191" s="338"/>
      <c r="R191" s="338"/>
      <c r="S191" s="338"/>
      <c r="T191" s="338"/>
      <c r="U191" s="338"/>
      <c r="V191" s="338"/>
      <c r="W191" s="338"/>
      <c r="X191" s="441"/>
      <c r="Y191" s="376"/>
      <c r="Z191" s="376"/>
      <c r="AA191" s="348"/>
      <c r="AB191" s="348"/>
      <c r="AC191" s="488"/>
    </row>
    <row r="192" spans="16:29" s="337" customFormat="1" ht="12.75">
      <c r="P192" s="338"/>
      <c r="Q192" s="338"/>
      <c r="R192" s="338"/>
      <c r="S192" s="338"/>
      <c r="T192" s="338"/>
      <c r="U192" s="338"/>
      <c r="V192" s="338"/>
      <c r="W192" s="338"/>
      <c r="X192" s="441"/>
      <c r="Y192" s="376"/>
      <c r="Z192" s="376"/>
      <c r="AA192" s="348"/>
      <c r="AB192" s="348"/>
      <c r="AC192" s="488"/>
    </row>
    <row r="193" spans="16:29" s="337" customFormat="1" ht="12.75">
      <c r="P193" s="338"/>
      <c r="Q193" s="338"/>
      <c r="R193" s="338"/>
      <c r="S193" s="338"/>
      <c r="T193" s="338"/>
      <c r="U193" s="338"/>
      <c r="V193" s="338"/>
      <c r="W193" s="338"/>
      <c r="X193" s="441"/>
      <c r="Y193" s="376"/>
      <c r="Z193" s="376"/>
      <c r="AA193" s="348"/>
      <c r="AB193" s="348"/>
      <c r="AC193" s="488"/>
    </row>
    <row r="194" spans="16:29" s="337" customFormat="1" ht="12.75">
      <c r="P194" s="338"/>
      <c r="Q194" s="338"/>
      <c r="R194" s="338"/>
      <c r="S194" s="338"/>
      <c r="T194" s="338"/>
      <c r="U194" s="338"/>
      <c r="V194" s="338"/>
      <c r="W194" s="338"/>
      <c r="X194" s="441"/>
      <c r="Y194" s="376"/>
      <c r="Z194" s="376"/>
      <c r="AA194" s="348"/>
      <c r="AB194" s="348"/>
      <c r="AC194" s="488"/>
    </row>
    <row r="195" spans="16:29" s="337" customFormat="1" ht="12.75">
      <c r="P195" s="338"/>
      <c r="Q195" s="338"/>
      <c r="R195" s="338"/>
      <c r="S195" s="338"/>
      <c r="T195" s="338"/>
      <c r="U195" s="338"/>
      <c r="V195" s="338"/>
      <c r="W195" s="338"/>
      <c r="X195" s="441"/>
      <c r="Y195" s="376"/>
      <c r="Z195" s="376"/>
      <c r="AA195" s="348"/>
      <c r="AB195" s="348"/>
      <c r="AC195" s="488"/>
    </row>
    <row r="196" spans="16:29" s="337" customFormat="1" ht="12.75">
      <c r="P196" s="338"/>
      <c r="Q196" s="338"/>
      <c r="R196" s="338"/>
      <c r="S196" s="338"/>
      <c r="T196" s="338"/>
      <c r="U196" s="338"/>
      <c r="V196" s="338"/>
      <c r="W196" s="338"/>
      <c r="X196" s="441"/>
      <c r="Y196" s="376"/>
      <c r="Z196" s="376"/>
      <c r="AA196" s="348"/>
      <c r="AB196" s="348"/>
      <c r="AC196" s="488"/>
    </row>
    <row r="197" spans="16:29" s="337" customFormat="1" ht="12.75">
      <c r="P197" s="338"/>
      <c r="Q197" s="338"/>
      <c r="R197" s="338"/>
      <c r="S197" s="338"/>
      <c r="T197" s="338"/>
      <c r="U197" s="338"/>
      <c r="V197" s="338"/>
      <c r="W197" s="338"/>
      <c r="X197" s="441"/>
      <c r="Y197" s="376"/>
      <c r="Z197" s="376"/>
      <c r="AA197" s="348"/>
      <c r="AB197" s="348"/>
      <c r="AC197" s="488"/>
    </row>
    <row r="198" spans="16:29" s="337" customFormat="1" ht="12.75">
      <c r="P198" s="338"/>
      <c r="Q198" s="338"/>
      <c r="R198" s="338"/>
      <c r="S198" s="338"/>
      <c r="T198" s="338"/>
      <c r="U198" s="338"/>
      <c r="V198" s="338"/>
      <c r="W198" s="338"/>
      <c r="X198" s="441"/>
      <c r="Y198" s="376"/>
      <c r="Z198" s="376"/>
      <c r="AA198" s="348"/>
      <c r="AB198" s="348"/>
      <c r="AC198" s="488"/>
    </row>
    <row r="199" spans="16:29" s="337" customFormat="1" ht="12.75">
      <c r="P199" s="338"/>
      <c r="Q199" s="338"/>
      <c r="R199" s="338"/>
      <c r="S199" s="338"/>
      <c r="T199" s="338"/>
      <c r="U199" s="338"/>
      <c r="V199" s="338"/>
      <c r="W199" s="338"/>
      <c r="X199" s="441"/>
      <c r="Y199" s="376"/>
      <c r="Z199" s="376"/>
      <c r="AA199" s="348"/>
      <c r="AB199" s="348"/>
      <c r="AC199" s="488"/>
    </row>
    <row r="200" spans="16:29" s="337" customFormat="1" ht="12.75">
      <c r="P200" s="338"/>
      <c r="Q200" s="338"/>
      <c r="R200" s="338"/>
      <c r="S200" s="338"/>
      <c r="T200" s="338"/>
      <c r="U200" s="338"/>
      <c r="V200" s="338"/>
      <c r="W200" s="338"/>
      <c r="X200" s="441"/>
      <c r="Y200" s="376"/>
      <c r="Z200" s="376"/>
      <c r="AA200" s="348"/>
      <c r="AB200" s="348"/>
      <c r="AC200" s="488"/>
    </row>
    <row r="201" spans="16:29" s="337" customFormat="1" ht="12.75">
      <c r="P201" s="338"/>
      <c r="Q201" s="338"/>
      <c r="R201" s="338"/>
      <c r="S201" s="338"/>
      <c r="T201" s="338"/>
      <c r="U201" s="338"/>
      <c r="V201" s="338"/>
      <c r="W201" s="338"/>
      <c r="X201" s="441"/>
      <c r="Y201" s="376"/>
      <c r="Z201" s="376"/>
      <c r="AA201" s="348"/>
      <c r="AB201" s="348"/>
      <c r="AC201" s="488"/>
    </row>
    <row r="202" spans="16:29" s="337" customFormat="1" ht="12.75">
      <c r="P202" s="338"/>
      <c r="Q202" s="338"/>
      <c r="R202" s="338"/>
      <c r="S202" s="338"/>
      <c r="T202" s="338"/>
      <c r="U202" s="338"/>
      <c r="V202" s="338"/>
      <c r="W202" s="338"/>
      <c r="X202" s="441"/>
      <c r="Y202" s="376"/>
      <c r="Z202" s="376"/>
      <c r="AA202" s="348"/>
      <c r="AB202" s="348"/>
      <c r="AC202" s="488"/>
    </row>
    <row r="203" spans="16:29" s="337" customFormat="1" ht="12.75">
      <c r="P203" s="338"/>
      <c r="Q203" s="338"/>
      <c r="R203" s="338"/>
      <c r="S203" s="338"/>
      <c r="T203" s="338"/>
      <c r="U203" s="338"/>
      <c r="V203" s="338"/>
      <c r="W203" s="338"/>
      <c r="X203" s="441"/>
      <c r="Y203" s="376"/>
      <c r="Z203" s="376"/>
      <c r="AA203" s="348"/>
      <c r="AB203" s="348"/>
      <c r="AC203" s="488"/>
    </row>
    <row r="204" spans="16:29" s="337" customFormat="1" ht="12.75">
      <c r="P204" s="338"/>
      <c r="Q204" s="338"/>
      <c r="R204" s="338"/>
      <c r="S204" s="338"/>
      <c r="T204" s="338"/>
      <c r="U204" s="338"/>
      <c r="V204" s="338"/>
      <c r="W204" s="338"/>
      <c r="X204" s="441"/>
      <c r="Y204" s="376"/>
      <c r="Z204" s="376"/>
      <c r="AA204" s="348"/>
      <c r="AB204" s="348"/>
      <c r="AC204" s="488"/>
    </row>
    <row r="205" spans="16:29" s="337" customFormat="1" ht="12.75">
      <c r="P205" s="338"/>
      <c r="Q205" s="338"/>
      <c r="R205" s="338"/>
      <c r="S205" s="338"/>
      <c r="T205" s="338"/>
      <c r="U205" s="338"/>
      <c r="V205" s="338"/>
      <c r="W205" s="338"/>
      <c r="X205" s="441"/>
      <c r="Y205" s="376"/>
      <c r="Z205" s="376"/>
      <c r="AA205" s="348"/>
      <c r="AB205" s="348"/>
      <c r="AC205" s="488"/>
    </row>
    <row r="206" spans="16:29" s="337" customFormat="1" ht="12.75">
      <c r="P206" s="338"/>
      <c r="Q206" s="338"/>
      <c r="R206" s="338"/>
      <c r="S206" s="338"/>
      <c r="T206" s="338"/>
      <c r="U206" s="338"/>
      <c r="V206" s="338"/>
      <c r="W206" s="338"/>
      <c r="X206" s="441"/>
      <c r="Y206" s="376"/>
      <c r="Z206" s="376"/>
      <c r="AA206" s="348"/>
      <c r="AB206" s="348"/>
      <c r="AC206" s="488"/>
    </row>
    <row r="207" spans="16:29" s="337" customFormat="1" ht="12.75">
      <c r="P207" s="338"/>
      <c r="Q207" s="338"/>
      <c r="R207" s="338"/>
      <c r="S207" s="338"/>
      <c r="T207" s="338"/>
      <c r="U207" s="338"/>
      <c r="V207" s="338"/>
      <c r="W207" s="338"/>
      <c r="X207" s="441"/>
      <c r="Y207" s="376"/>
      <c r="Z207" s="376"/>
      <c r="AA207" s="348"/>
      <c r="AB207" s="348"/>
      <c r="AC207" s="488"/>
    </row>
    <row r="208" spans="16:29" s="337" customFormat="1" ht="12.75">
      <c r="P208" s="338"/>
      <c r="Q208" s="338"/>
      <c r="R208" s="338"/>
      <c r="S208" s="338"/>
      <c r="T208" s="338"/>
      <c r="U208" s="338"/>
      <c r="V208" s="338"/>
      <c r="W208" s="338"/>
      <c r="X208" s="441"/>
      <c r="Y208" s="376"/>
      <c r="Z208" s="376"/>
      <c r="AA208" s="348"/>
      <c r="AB208" s="348"/>
      <c r="AC208" s="488"/>
    </row>
    <row r="209" spans="16:29" s="337" customFormat="1" ht="12.75">
      <c r="P209" s="338"/>
      <c r="Q209" s="338"/>
      <c r="R209" s="338"/>
      <c r="S209" s="338"/>
      <c r="T209" s="338"/>
      <c r="U209" s="338"/>
      <c r="V209" s="338"/>
      <c r="W209" s="338"/>
      <c r="X209" s="441"/>
      <c r="Y209" s="376"/>
      <c r="Z209" s="376"/>
      <c r="AA209" s="348"/>
      <c r="AB209" s="348"/>
      <c r="AC209" s="488"/>
    </row>
    <row r="210" spans="16:29" s="337" customFormat="1" ht="12.75">
      <c r="P210" s="338"/>
      <c r="Q210" s="338"/>
      <c r="R210" s="338"/>
      <c r="S210" s="338"/>
      <c r="T210" s="338"/>
      <c r="U210" s="338"/>
      <c r="V210" s="338"/>
      <c r="W210" s="338"/>
      <c r="X210" s="441"/>
      <c r="Y210" s="376"/>
      <c r="Z210" s="376"/>
      <c r="AA210" s="348"/>
      <c r="AB210" s="348"/>
      <c r="AC210" s="488"/>
    </row>
    <row r="211" spans="16:29" s="337" customFormat="1" ht="12.75">
      <c r="P211" s="338"/>
      <c r="Q211" s="338"/>
      <c r="R211" s="338"/>
      <c r="S211" s="338"/>
      <c r="T211" s="338"/>
      <c r="U211" s="338"/>
      <c r="V211" s="338"/>
      <c r="W211" s="338"/>
      <c r="X211" s="441"/>
      <c r="Y211" s="376"/>
      <c r="Z211" s="376"/>
      <c r="AA211" s="348"/>
      <c r="AB211" s="348"/>
      <c r="AC211" s="488"/>
    </row>
    <row r="212" spans="16:29" s="337" customFormat="1" ht="12.75">
      <c r="P212" s="338"/>
      <c r="Q212" s="338"/>
      <c r="R212" s="338"/>
      <c r="S212" s="338"/>
      <c r="T212" s="338"/>
      <c r="U212" s="338"/>
      <c r="V212" s="338"/>
      <c r="W212" s="338"/>
      <c r="X212" s="441"/>
      <c r="Y212" s="376"/>
      <c r="Z212" s="376"/>
      <c r="AA212" s="348"/>
      <c r="AB212" s="348"/>
      <c r="AC212" s="488"/>
    </row>
    <row r="213" spans="16:29" s="337" customFormat="1" ht="12.75">
      <c r="P213" s="338"/>
      <c r="Q213" s="338"/>
      <c r="R213" s="338"/>
      <c r="S213" s="338"/>
      <c r="T213" s="338"/>
      <c r="U213" s="338"/>
      <c r="V213" s="338"/>
      <c r="W213" s="338"/>
      <c r="X213" s="441"/>
      <c r="Y213" s="376"/>
      <c r="Z213" s="376"/>
      <c r="AA213" s="348"/>
      <c r="AB213" s="348"/>
      <c r="AC213" s="488"/>
    </row>
    <row r="214" spans="16:29" s="337" customFormat="1" ht="12.75">
      <c r="P214" s="338"/>
      <c r="Q214" s="338"/>
      <c r="R214" s="338"/>
      <c r="S214" s="338"/>
      <c r="T214" s="338"/>
      <c r="U214" s="338"/>
      <c r="V214" s="338"/>
      <c r="W214" s="338"/>
      <c r="X214" s="441"/>
      <c r="Y214" s="376"/>
      <c r="Z214" s="376"/>
      <c r="AA214" s="348"/>
      <c r="AB214" s="348"/>
      <c r="AC214" s="488"/>
    </row>
    <row r="215" spans="16:29" s="337" customFormat="1" ht="12.75">
      <c r="P215" s="338"/>
      <c r="Q215" s="338"/>
      <c r="R215" s="338"/>
      <c r="S215" s="338"/>
      <c r="T215" s="338"/>
      <c r="U215" s="338"/>
      <c r="V215" s="338"/>
      <c r="W215" s="338"/>
      <c r="X215" s="441"/>
      <c r="Y215" s="376"/>
      <c r="Z215" s="376"/>
      <c r="AA215" s="348"/>
      <c r="AB215" s="348"/>
      <c r="AC215" s="488"/>
    </row>
    <row r="216" spans="16:29" s="337" customFormat="1" ht="12.75">
      <c r="P216" s="338"/>
      <c r="Q216" s="338"/>
      <c r="R216" s="338"/>
      <c r="S216" s="338"/>
      <c r="T216" s="338"/>
      <c r="U216" s="338"/>
      <c r="V216" s="338"/>
      <c r="W216" s="338"/>
      <c r="X216" s="441"/>
      <c r="Y216" s="376"/>
      <c r="Z216" s="376"/>
      <c r="AA216" s="348"/>
      <c r="AB216" s="348"/>
      <c r="AC216" s="488"/>
    </row>
    <row r="217" spans="16:29" s="337" customFormat="1" ht="12.75">
      <c r="P217" s="338"/>
      <c r="Q217" s="338"/>
      <c r="R217" s="338"/>
      <c r="S217" s="338"/>
      <c r="T217" s="338"/>
      <c r="U217" s="338"/>
      <c r="V217" s="338"/>
      <c r="W217" s="338"/>
      <c r="X217" s="441"/>
      <c r="Y217" s="376"/>
      <c r="Z217" s="376"/>
      <c r="AA217" s="348"/>
      <c r="AB217" s="348"/>
      <c r="AC217" s="488"/>
    </row>
    <row r="218" spans="16:29" s="337" customFormat="1" ht="12.75">
      <c r="P218" s="338"/>
      <c r="Q218" s="338"/>
      <c r="R218" s="338"/>
      <c r="S218" s="338"/>
      <c r="T218" s="338"/>
      <c r="U218" s="338"/>
      <c r="V218" s="338"/>
      <c r="W218" s="338"/>
      <c r="X218" s="441"/>
      <c r="Y218" s="376"/>
      <c r="Z218" s="376"/>
      <c r="AA218" s="348"/>
      <c r="AB218" s="348"/>
      <c r="AC218" s="488"/>
    </row>
    <row r="219" spans="16:29" s="337" customFormat="1" ht="12.75">
      <c r="P219" s="338"/>
      <c r="Q219" s="338"/>
      <c r="R219" s="338"/>
      <c r="S219" s="338"/>
      <c r="T219" s="338"/>
      <c r="U219" s="338"/>
      <c r="V219" s="338"/>
      <c r="W219" s="338"/>
      <c r="X219" s="441"/>
      <c r="Y219" s="376"/>
      <c r="Z219" s="376"/>
      <c r="AA219" s="348"/>
      <c r="AB219" s="348"/>
      <c r="AC219" s="488"/>
    </row>
    <row r="220" spans="16:29" s="337" customFormat="1" ht="12.75">
      <c r="P220" s="338"/>
      <c r="Q220" s="338"/>
      <c r="R220" s="338"/>
      <c r="S220" s="338"/>
      <c r="T220" s="338"/>
      <c r="U220" s="338"/>
      <c r="V220" s="338"/>
      <c r="W220" s="338"/>
      <c r="X220" s="441"/>
      <c r="Y220" s="376"/>
      <c r="Z220" s="376"/>
      <c r="AA220" s="348"/>
      <c r="AB220" s="348"/>
      <c r="AC220" s="488"/>
    </row>
    <row r="221" spans="16:29" s="337" customFormat="1" ht="12.75">
      <c r="P221" s="338"/>
      <c r="Q221" s="338"/>
      <c r="R221" s="338"/>
      <c r="S221" s="338"/>
      <c r="T221" s="338"/>
      <c r="U221" s="338"/>
      <c r="V221" s="338"/>
      <c r="W221" s="338"/>
      <c r="X221" s="441"/>
      <c r="Y221" s="376"/>
      <c r="Z221" s="376"/>
      <c r="AA221" s="348"/>
      <c r="AB221" s="348"/>
      <c r="AC221" s="488"/>
    </row>
    <row r="222" spans="16:29" s="337" customFormat="1" ht="12.75">
      <c r="P222" s="338"/>
      <c r="Q222" s="338"/>
      <c r="R222" s="338"/>
      <c r="S222" s="338"/>
      <c r="T222" s="338"/>
      <c r="U222" s="338"/>
      <c r="V222" s="338"/>
      <c r="W222" s="338"/>
      <c r="X222" s="441"/>
      <c r="Y222" s="376"/>
      <c r="Z222" s="376"/>
      <c r="AA222" s="348"/>
      <c r="AB222" s="348"/>
      <c r="AC222" s="488"/>
    </row>
    <row r="223" spans="16:29" s="337" customFormat="1" ht="12.75">
      <c r="P223" s="338"/>
      <c r="Q223" s="338"/>
      <c r="R223" s="338"/>
      <c r="S223" s="338"/>
      <c r="T223" s="338"/>
      <c r="U223" s="338"/>
      <c r="V223" s="338"/>
      <c r="W223" s="338"/>
      <c r="X223" s="441"/>
      <c r="Y223" s="376"/>
      <c r="Z223" s="376"/>
      <c r="AA223" s="348"/>
      <c r="AB223" s="348"/>
      <c r="AC223" s="488"/>
    </row>
    <row r="224" spans="16:29" s="337" customFormat="1" ht="12.75">
      <c r="P224" s="338"/>
      <c r="Q224" s="338"/>
      <c r="R224" s="338"/>
      <c r="S224" s="338"/>
      <c r="T224" s="338"/>
      <c r="U224" s="338"/>
      <c r="V224" s="338"/>
      <c r="W224" s="338"/>
      <c r="X224" s="441"/>
      <c r="Y224" s="376"/>
      <c r="Z224" s="376"/>
      <c r="AA224" s="348"/>
      <c r="AB224" s="348"/>
      <c r="AC224" s="488"/>
    </row>
    <row r="225" spans="16:29" s="337" customFormat="1" ht="12.75">
      <c r="P225" s="338"/>
      <c r="Q225" s="338"/>
      <c r="R225" s="338"/>
      <c r="S225" s="338"/>
      <c r="T225" s="338"/>
      <c r="U225" s="338"/>
      <c r="V225" s="338"/>
      <c r="W225" s="338"/>
      <c r="X225" s="441"/>
      <c r="Y225" s="376"/>
      <c r="Z225" s="376"/>
      <c r="AA225" s="348"/>
      <c r="AB225" s="348"/>
      <c r="AC225" s="488"/>
    </row>
    <row r="226" spans="16:29" s="337" customFormat="1" ht="12.75">
      <c r="P226" s="338"/>
      <c r="Q226" s="338"/>
      <c r="R226" s="338"/>
      <c r="S226" s="338"/>
      <c r="T226" s="338"/>
      <c r="U226" s="338"/>
      <c r="V226" s="338"/>
      <c r="W226" s="338"/>
      <c r="X226" s="441"/>
      <c r="Y226" s="376"/>
      <c r="Z226" s="376"/>
      <c r="AA226" s="348"/>
      <c r="AB226" s="348"/>
      <c r="AC226" s="488"/>
    </row>
    <row r="227" spans="16:29" s="337" customFormat="1" ht="12.75">
      <c r="P227" s="338"/>
      <c r="Q227" s="338"/>
      <c r="R227" s="338"/>
      <c r="S227" s="338"/>
      <c r="T227" s="338"/>
      <c r="U227" s="338"/>
      <c r="V227" s="338"/>
      <c r="W227" s="338"/>
      <c r="X227" s="441"/>
      <c r="Y227" s="376"/>
      <c r="Z227" s="376"/>
      <c r="AA227" s="348"/>
      <c r="AB227" s="348"/>
      <c r="AC227" s="488"/>
    </row>
    <row r="228" spans="16:29" s="337" customFormat="1" ht="12.75">
      <c r="P228" s="338"/>
      <c r="Q228" s="338"/>
      <c r="R228" s="338"/>
      <c r="S228" s="338"/>
      <c r="T228" s="338"/>
      <c r="U228" s="338"/>
      <c r="V228" s="338"/>
      <c r="W228" s="338"/>
      <c r="X228" s="441"/>
      <c r="Y228" s="376"/>
      <c r="Z228" s="376"/>
      <c r="AA228" s="348"/>
      <c r="AB228" s="348"/>
      <c r="AC228" s="488"/>
    </row>
    <row r="229" spans="16:29" s="337" customFormat="1" ht="12.75">
      <c r="P229" s="338"/>
      <c r="Q229" s="338"/>
      <c r="R229" s="338"/>
      <c r="S229" s="338"/>
      <c r="T229" s="338"/>
      <c r="U229" s="338"/>
      <c r="V229" s="338"/>
      <c r="W229" s="338"/>
      <c r="X229" s="441"/>
      <c r="Y229" s="376"/>
      <c r="Z229" s="376"/>
      <c r="AA229" s="348"/>
      <c r="AB229" s="348"/>
      <c r="AC229" s="488"/>
    </row>
    <row r="230" spans="16:29" s="337" customFormat="1" ht="12.75">
      <c r="P230" s="338"/>
      <c r="Q230" s="338"/>
      <c r="R230" s="338"/>
      <c r="S230" s="338"/>
      <c r="T230" s="338"/>
      <c r="U230" s="338"/>
      <c r="V230" s="338"/>
      <c r="W230" s="338"/>
      <c r="X230" s="441"/>
      <c r="Y230" s="376"/>
      <c r="Z230" s="376"/>
      <c r="AA230" s="348"/>
      <c r="AB230" s="348"/>
      <c r="AC230" s="488"/>
    </row>
    <row r="231" spans="16:29" s="337" customFormat="1" ht="12.75">
      <c r="P231" s="338"/>
      <c r="Q231" s="338"/>
      <c r="R231" s="338"/>
      <c r="S231" s="338"/>
      <c r="T231" s="338"/>
      <c r="U231" s="338"/>
      <c r="V231" s="338"/>
      <c r="W231" s="338"/>
      <c r="X231" s="441"/>
      <c r="Y231" s="376"/>
      <c r="Z231" s="376"/>
      <c r="AA231" s="348"/>
      <c r="AB231" s="348"/>
      <c r="AC231" s="488"/>
    </row>
    <row r="232" spans="16:29" s="337" customFormat="1" ht="12.75">
      <c r="P232" s="338"/>
      <c r="Q232" s="338"/>
      <c r="R232" s="338"/>
      <c r="S232" s="338"/>
      <c r="T232" s="338"/>
      <c r="U232" s="338"/>
      <c r="V232" s="338"/>
      <c r="W232" s="338"/>
      <c r="X232" s="441"/>
      <c r="Y232" s="376"/>
      <c r="Z232" s="376"/>
      <c r="AA232" s="348"/>
      <c r="AB232" s="348"/>
      <c r="AC232" s="488"/>
    </row>
    <row r="233" spans="16:29" s="337" customFormat="1" ht="12.75">
      <c r="P233" s="338"/>
      <c r="Q233" s="338"/>
      <c r="R233" s="338"/>
      <c r="S233" s="338"/>
      <c r="T233" s="338"/>
      <c r="U233" s="338"/>
      <c r="V233" s="338"/>
      <c r="W233" s="338"/>
      <c r="X233" s="441"/>
      <c r="Y233" s="376"/>
      <c r="Z233" s="376"/>
      <c r="AA233" s="348"/>
      <c r="AB233" s="348"/>
      <c r="AC233" s="488"/>
    </row>
    <row r="234" spans="16:29" s="337" customFormat="1" ht="12.75">
      <c r="P234" s="338"/>
      <c r="Q234" s="338"/>
      <c r="R234" s="338"/>
      <c r="S234" s="338"/>
      <c r="T234" s="338"/>
      <c r="U234" s="338"/>
      <c r="V234" s="338"/>
      <c r="W234" s="338"/>
      <c r="X234" s="441"/>
      <c r="Y234" s="376"/>
      <c r="Z234" s="376"/>
      <c r="AA234" s="348"/>
      <c r="AB234" s="348"/>
      <c r="AC234" s="488"/>
    </row>
    <row r="235" spans="16:29" s="337" customFormat="1" ht="12.75">
      <c r="P235" s="338"/>
      <c r="Q235" s="338"/>
      <c r="R235" s="338"/>
      <c r="S235" s="338"/>
      <c r="T235" s="338"/>
      <c r="U235" s="338"/>
      <c r="V235" s="338"/>
      <c r="W235" s="338"/>
      <c r="X235" s="441"/>
      <c r="Y235" s="376"/>
      <c r="Z235" s="376"/>
      <c r="AA235" s="348"/>
      <c r="AB235" s="348"/>
      <c r="AC235" s="488"/>
    </row>
    <row r="236" spans="16:29" s="337" customFormat="1" ht="12.75">
      <c r="P236" s="338"/>
      <c r="Q236" s="338"/>
      <c r="R236" s="338"/>
      <c r="S236" s="338"/>
      <c r="T236" s="338"/>
      <c r="U236" s="338"/>
      <c r="V236" s="338"/>
      <c r="W236" s="338"/>
      <c r="X236" s="441"/>
      <c r="Y236" s="376"/>
      <c r="Z236" s="376"/>
      <c r="AA236" s="348"/>
      <c r="AB236" s="348"/>
      <c r="AC236" s="488"/>
    </row>
    <row r="237" spans="16:29" s="337" customFormat="1" ht="12.75">
      <c r="P237" s="338"/>
      <c r="Q237" s="338"/>
      <c r="R237" s="338"/>
      <c r="S237" s="338"/>
      <c r="T237" s="338"/>
      <c r="U237" s="338"/>
      <c r="V237" s="338"/>
      <c r="W237" s="338"/>
      <c r="X237" s="441"/>
      <c r="Y237" s="376"/>
      <c r="Z237" s="376"/>
      <c r="AA237" s="348"/>
      <c r="AB237" s="348"/>
      <c r="AC237" s="488"/>
    </row>
    <row r="238" spans="16:29" s="337" customFormat="1" ht="12.75">
      <c r="P238" s="338"/>
      <c r="Q238" s="338"/>
      <c r="R238" s="338"/>
      <c r="S238" s="338"/>
      <c r="T238" s="338"/>
      <c r="U238" s="338"/>
      <c r="V238" s="338"/>
      <c r="W238" s="338"/>
      <c r="X238" s="441"/>
      <c r="Y238" s="376"/>
      <c r="Z238" s="376"/>
      <c r="AA238" s="348"/>
      <c r="AB238" s="348"/>
      <c r="AC238" s="488"/>
    </row>
    <row r="239" spans="16:29" s="337" customFormat="1" ht="12.75">
      <c r="P239" s="338"/>
      <c r="Q239" s="338"/>
      <c r="R239" s="338"/>
      <c r="S239" s="338"/>
      <c r="T239" s="338"/>
      <c r="U239" s="338"/>
      <c r="V239" s="338"/>
      <c r="W239" s="338"/>
      <c r="X239" s="441"/>
      <c r="Y239" s="376"/>
      <c r="Z239" s="376"/>
      <c r="AA239" s="348"/>
      <c r="AB239" s="348"/>
      <c r="AC239" s="488"/>
    </row>
    <row r="240" spans="16:29" s="337" customFormat="1" ht="12.75">
      <c r="P240" s="338"/>
      <c r="Q240" s="338"/>
      <c r="R240" s="338"/>
      <c r="S240" s="338"/>
      <c r="T240" s="338"/>
      <c r="U240" s="338"/>
      <c r="V240" s="338"/>
      <c r="W240" s="338"/>
      <c r="X240" s="441"/>
      <c r="Y240" s="376"/>
      <c r="Z240" s="376"/>
      <c r="AA240" s="348"/>
      <c r="AB240" s="348"/>
      <c r="AC240" s="488"/>
    </row>
    <row r="241" spans="16:29" s="337" customFormat="1" ht="12.75">
      <c r="P241" s="338"/>
      <c r="Q241" s="338"/>
      <c r="R241" s="338"/>
      <c r="S241" s="338"/>
      <c r="T241" s="338"/>
      <c r="U241" s="338"/>
      <c r="V241" s="338"/>
      <c r="W241" s="338"/>
      <c r="X241" s="441"/>
      <c r="Y241" s="376"/>
      <c r="Z241" s="376"/>
      <c r="AA241" s="348"/>
      <c r="AB241" s="348"/>
      <c r="AC241" s="488"/>
    </row>
    <row r="242" spans="16:29" s="337" customFormat="1" ht="12.75">
      <c r="P242" s="338"/>
      <c r="Q242" s="338"/>
      <c r="R242" s="338"/>
      <c r="S242" s="338"/>
      <c r="T242" s="338"/>
      <c r="U242" s="338"/>
      <c r="V242" s="338"/>
      <c r="W242" s="338"/>
      <c r="X242" s="441"/>
      <c r="Y242" s="376"/>
      <c r="Z242" s="376"/>
      <c r="AA242" s="348"/>
      <c r="AB242" s="348"/>
      <c r="AC242" s="488"/>
    </row>
    <row r="243" spans="16:29" s="337" customFormat="1" ht="12.75">
      <c r="P243" s="338"/>
      <c r="Q243" s="338"/>
      <c r="R243" s="338"/>
      <c r="S243" s="338"/>
      <c r="T243" s="338"/>
      <c r="U243" s="338"/>
      <c r="V243" s="338"/>
      <c r="W243" s="338"/>
      <c r="X243" s="441"/>
      <c r="Y243" s="376"/>
      <c r="Z243" s="376"/>
      <c r="AA243" s="348"/>
      <c r="AB243" s="348"/>
      <c r="AC243" s="488"/>
    </row>
    <row r="244" spans="16:29" s="337" customFormat="1" ht="12.75">
      <c r="P244" s="338"/>
      <c r="Q244" s="338"/>
      <c r="R244" s="338"/>
      <c r="S244" s="338"/>
      <c r="T244" s="338"/>
      <c r="U244" s="338"/>
      <c r="V244" s="338"/>
      <c r="W244" s="338"/>
      <c r="X244" s="441"/>
      <c r="Y244" s="376"/>
      <c r="Z244" s="376"/>
      <c r="AA244" s="348"/>
      <c r="AB244" s="348"/>
      <c r="AC244" s="488"/>
    </row>
    <row r="245" spans="16:29" s="337" customFormat="1" ht="12.75">
      <c r="P245" s="338"/>
      <c r="Q245" s="338"/>
      <c r="R245" s="338"/>
      <c r="S245" s="338"/>
      <c r="T245" s="338"/>
      <c r="U245" s="338"/>
      <c r="V245" s="338"/>
      <c r="W245" s="338"/>
      <c r="X245" s="441"/>
      <c r="Y245" s="376"/>
      <c r="Z245" s="376"/>
      <c r="AA245" s="348"/>
      <c r="AB245" s="348"/>
      <c r="AC245" s="488"/>
    </row>
    <row r="246" spans="16:29" s="337" customFormat="1" ht="12.75">
      <c r="P246" s="338"/>
      <c r="Q246" s="338"/>
      <c r="R246" s="338"/>
      <c r="S246" s="338"/>
      <c r="T246" s="338"/>
      <c r="U246" s="338"/>
      <c r="V246" s="338"/>
      <c r="W246" s="338"/>
      <c r="X246" s="441"/>
      <c r="Y246" s="376"/>
      <c r="Z246" s="376"/>
      <c r="AA246" s="348"/>
      <c r="AB246" s="348"/>
      <c r="AC246" s="488"/>
    </row>
    <row r="247" spans="16:29" s="337" customFormat="1" ht="12.75">
      <c r="P247" s="338"/>
      <c r="Q247" s="338"/>
      <c r="R247" s="338"/>
      <c r="S247" s="338"/>
      <c r="T247" s="338"/>
      <c r="U247" s="338"/>
      <c r="V247" s="338"/>
      <c r="W247" s="338"/>
      <c r="X247" s="441"/>
      <c r="Y247" s="376"/>
      <c r="Z247" s="376"/>
      <c r="AA247" s="348"/>
      <c r="AB247" s="348"/>
      <c r="AC247" s="488"/>
    </row>
    <row r="248" spans="16:29" s="337" customFormat="1" ht="12.75">
      <c r="P248" s="338"/>
      <c r="Q248" s="338"/>
      <c r="R248" s="338"/>
      <c r="S248" s="338"/>
      <c r="T248" s="338"/>
      <c r="U248" s="338"/>
      <c r="V248" s="338"/>
      <c r="W248" s="338"/>
      <c r="X248" s="441"/>
      <c r="Y248" s="376"/>
      <c r="Z248" s="376"/>
      <c r="AA248" s="348"/>
      <c r="AB248" s="348"/>
      <c r="AC248" s="488"/>
    </row>
    <row r="249" spans="16:29" s="337" customFormat="1" ht="12.75">
      <c r="P249" s="338"/>
      <c r="Q249" s="338"/>
      <c r="R249" s="338"/>
      <c r="S249" s="338"/>
      <c r="T249" s="338"/>
      <c r="U249" s="338"/>
      <c r="V249" s="338"/>
      <c r="W249" s="338"/>
      <c r="X249" s="441"/>
      <c r="Y249" s="376"/>
      <c r="Z249" s="376"/>
      <c r="AA249" s="348"/>
      <c r="AB249" s="348"/>
      <c r="AC249" s="488"/>
    </row>
    <row r="250" spans="16:29" s="337" customFormat="1" ht="12.75">
      <c r="P250" s="338"/>
      <c r="Q250" s="338"/>
      <c r="R250" s="338"/>
      <c r="S250" s="338"/>
      <c r="T250" s="338"/>
      <c r="U250" s="338"/>
      <c r="V250" s="338"/>
      <c r="W250" s="338"/>
      <c r="X250" s="441"/>
      <c r="Y250" s="376"/>
      <c r="Z250" s="376"/>
      <c r="AA250" s="348"/>
      <c r="AB250" s="348"/>
      <c r="AC250" s="488"/>
    </row>
    <row r="251" spans="16:29" s="337" customFormat="1" ht="12.75">
      <c r="P251" s="338"/>
      <c r="Q251" s="338"/>
      <c r="R251" s="338"/>
      <c r="S251" s="338"/>
      <c r="T251" s="338"/>
      <c r="U251" s="338"/>
      <c r="V251" s="338"/>
      <c r="W251" s="338"/>
      <c r="X251" s="441"/>
      <c r="Y251" s="376"/>
      <c r="Z251" s="376"/>
      <c r="AA251" s="348"/>
      <c r="AB251" s="348"/>
      <c r="AC251" s="488"/>
    </row>
    <row r="252" spans="16:29" s="337" customFormat="1" ht="12.75">
      <c r="P252" s="338"/>
      <c r="Q252" s="338"/>
      <c r="R252" s="338"/>
      <c r="S252" s="338"/>
      <c r="T252" s="338"/>
      <c r="U252" s="338"/>
      <c r="V252" s="338"/>
      <c r="W252" s="338"/>
      <c r="X252" s="441"/>
      <c r="Y252" s="376"/>
      <c r="Z252" s="376"/>
      <c r="AA252" s="348"/>
      <c r="AB252" s="348"/>
      <c r="AC252" s="488"/>
    </row>
    <row r="253" spans="16:29" s="337" customFormat="1" ht="12.75">
      <c r="P253" s="338"/>
      <c r="Q253" s="338"/>
      <c r="R253" s="338"/>
      <c r="S253" s="338"/>
      <c r="T253" s="338"/>
      <c r="U253" s="338"/>
      <c r="V253" s="338"/>
      <c r="W253" s="338"/>
      <c r="X253" s="441"/>
      <c r="Y253" s="376"/>
      <c r="Z253" s="376"/>
      <c r="AA253" s="348"/>
      <c r="AB253" s="348"/>
      <c r="AC253" s="488"/>
    </row>
    <row r="254" spans="16:29" s="337" customFormat="1" ht="12.75">
      <c r="P254" s="338"/>
      <c r="Q254" s="338"/>
      <c r="R254" s="338"/>
      <c r="S254" s="338"/>
      <c r="T254" s="338"/>
      <c r="U254" s="338"/>
      <c r="V254" s="338"/>
      <c r="W254" s="338"/>
      <c r="X254" s="441"/>
      <c r="Y254" s="376"/>
      <c r="Z254" s="376"/>
      <c r="AA254" s="348"/>
      <c r="AB254" s="348"/>
      <c r="AC254" s="488"/>
    </row>
    <row r="255" spans="16:29" s="337" customFormat="1" ht="12.75">
      <c r="P255" s="338"/>
      <c r="Q255" s="338"/>
      <c r="R255" s="338"/>
      <c r="S255" s="338"/>
      <c r="T255" s="338"/>
      <c r="U255" s="338"/>
      <c r="V255" s="338"/>
      <c r="W255" s="338"/>
      <c r="X255" s="441"/>
      <c r="Y255" s="376"/>
      <c r="Z255" s="376"/>
      <c r="AA255" s="348"/>
      <c r="AB255" s="348"/>
      <c r="AC255" s="488"/>
    </row>
    <row r="256" spans="16:29" s="337" customFormat="1" ht="12.75">
      <c r="P256" s="338"/>
      <c r="Q256" s="338"/>
      <c r="R256" s="338"/>
      <c r="S256" s="338"/>
      <c r="T256" s="338"/>
      <c r="U256" s="338"/>
      <c r="V256" s="338"/>
      <c r="W256" s="338"/>
      <c r="X256" s="441"/>
      <c r="Y256" s="376"/>
      <c r="Z256" s="376"/>
      <c r="AA256" s="348"/>
      <c r="AB256" s="348"/>
      <c r="AC256" s="488"/>
    </row>
    <row r="257" spans="16:29" s="337" customFormat="1" ht="12.75">
      <c r="P257" s="338"/>
      <c r="Q257" s="338"/>
      <c r="R257" s="338"/>
      <c r="S257" s="338"/>
      <c r="T257" s="338"/>
      <c r="U257" s="338"/>
      <c r="V257" s="338"/>
      <c r="W257" s="338"/>
      <c r="X257" s="441"/>
      <c r="Y257" s="376"/>
      <c r="Z257" s="376"/>
      <c r="AA257" s="348"/>
      <c r="AB257" s="348"/>
      <c r="AC257" s="488"/>
    </row>
    <row r="258" spans="16:29" s="337" customFormat="1" ht="12.75">
      <c r="P258" s="338"/>
      <c r="Q258" s="338"/>
      <c r="R258" s="338"/>
      <c r="S258" s="338"/>
      <c r="T258" s="338"/>
      <c r="U258" s="338"/>
      <c r="V258" s="338"/>
      <c r="W258" s="338"/>
      <c r="X258" s="441"/>
      <c r="Y258" s="376"/>
      <c r="Z258" s="376"/>
      <c r="AA258" s="348"/>
      <c r="AB258" s="348"/>
      <c r="AC258" s="488"/>
    </row>
    <row r="259" spans="16:29" s="337" customFormat="1" ht="12.75">
      <c r="P259" s="338"/>
      <c r="Q259" s="338"/>
      <c r="R259" s="338"/>
      <c r="S259" s="338"/>
      <c r="T259" s="338"/>
      <c r="U259" s="338"/>
      <c r="V259" s="338"/>
      <c r="W259" s="338"/>
      <c r="X259" s="441"/>
      <c r="Y259" s="376"/>
      <c r="Z259" s="376"/>
      <c r="AA259" s="348"/>
      <c r="AB259" s="348"/>
      <c r="AC259" s="48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2011-04-28T09:28:48Z</cp:lastPrinted>
  <dcterms:created xsi:type="dcterms:W3CDTF">2011-03-19T04:17:43Z</dcterms:created>
  <dcterms:modified xsi:type="dcterms:W3CDTF">2011-06-19T04:55:19Z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